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J:\Purchase Ledger\Expense form\2024\Uploaded to internet\"/>
    </mc:Choice>
  </mc:AlternateContent>
  <xr:revisionPtr revIDLastSave="0" documentId="13_ncr:1_{DA74E373-E917-449F-BBDD-7F00B338D1C9}" xr6:coauthVersionLast="47" xr6:coauthVersionMax="47" xr10:uidLastSave="{00000000-0000-0000-0000-000000000000}"/>
  <bookViews>
    <workbookView xWindow="-28920" yWindow="105" windowWidth="29040" windowHeight="15840" tabRatio="944" xr2:uid="{00000000-000D-0000-FFFF-FFFF00000000}"/>
  </bookViews>
  <sheets>
    <sheet name="MembersExpenseForm" sheetId="17" r:id="rId1"/>
    <sheet name="GuidanceForFormCompletionM" sheetId="18" r:id="rId2"/>
    <sheet name="Expense Matrix" sheetId="2" state="hidden" r:id="rId3"/>
    <sheet name="Teams Matrix" sheetId="13" state="hidden" r:id="rId4"/>
    <sheet name="Validation" sheetId="3" state="hidden" r:id="rId5"/>
  </sheets>
  <externalReferences>
    <externalReference r:id="rId6"/>
  </externalReferences>
  <definedNames>
    <definedName name="_xlnm._FilterDatabase" localSheetId="2" hidden="1">'Expense Matrix'!$A$1:$D$65</definedName>
    <definedName name="_xlnm._FilterDatabase" localSheetId="3" hidden="1">'Teams Matrix'!$A$1:$D$31</definedName>
    <definedName name="_xlnm._FilterDatabase" localSheetId="4" hidden="1">Validation!$A$1:$A$2005</definedName>
    <definedName name="Administration">Validation!$C$2:$C$13</definedName>
    <definedName name="Branches_and_Sections">Validation!$D$2:$D$7</definedName>
    <definedName name="Conference_Expenditure">Validation!$E$2:$E$7</definedName>
    <definedName name="Current_Assets">Validation!$F$2:$F$11</definedName>
    <definedName name="Departmental_Professional_and_Other_Groups">Validation!$G$2:$G$7</definedName>
    <definedName name="Education_and_Training">Validation!$H$2:$H$8</definedName>
    <definedName name="Expenditure_Category">Validation!$A$2:$A$16</definedName>
    <definedName name="Expenditure_Category_Member">Validation!$B$2:$B$8</definedName>
    <definedName name="Fixed_Assets">Validation!$I$2:$I$3</definedName>
    <definedName name="ig">[1]Validation!$A$2:$A$14</definedName>
    <definedName name="Members_Benefits">Validation!$J$2</definedName>
    <definedName name="NEC_and_Committees">Validation!$K$2:$K$7</definedName>
    <definedName name="_xlnm.Print_Area" localSheetId="1">GuidanceForFormCompletionM!$A$1:$B$45</definedName>
    <definedName name="_xlnm.Print_Area" localSheetId="0">MembersExpenseForm!$A$1:$V$40</definedName>
    <definedName name="Property_Costs">Validation!$L$2:$L$10</definedName>
    <definedName name="Recruitment_and_Organisation">Validation!$M$2:$M$8</definedName>
    <definedName name="Staff_Costs">Validation!$N$2:$N$7</definedName>
    <definedName name="Union_Learning_Projects">Validation!$O$2:$O$8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3" i="17" l="1"/>
  <c r="A15" i="13" l="1"/>
  <c r="A18" i="13"/>
  <c r="A7" i="13"/>
  <c r="A31" i="2"/>
  <c r="A31" i="13"/>
  <c r="R25" i="17" l="1"/>
  <c r="R27" i="17"/>
  <c r="Q29" i="17"/>
  <c r="R17" i="17"/>
  <c r="R15" i="17"/>
  <c r="A65" i="2" l="1"/>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 r="V25" i="17" l="1"/>
  <c r="R23" i="17"/>
  <c r="R21" i="17"/>
  <c r="V21" i="17" s="1"/>
  <c r="R19" i="17"/>
  <c r="V17" i="17"/>
  <c r="V15" i="17"/>
  <c r="V13" i="17"/>
  <c r="V27" i="17"/>
  <c r="S29" i="17"/>
  <c r="T29" i="17"/>
  <c r="U29" i="17"/>
  <c r="V23" i="17" l="1"/>
  <c r="R29" i="17"/>
  <c r="V19" i="17"/>
  <c r="V29" i="17" l="1"/>
  <c r="A30" i="13" l="1"/>
  <c r="A29" i="13"/>
  <c r="A28" i="13"/>
  <c r="A27" i="13"/>
  <c r="A26" i="13"/>
  <c r="A25" i="13"/>
  <c r="A24" i="13"/>
  <c r="A23" i="13"/>
  <c r="A22" i="13"/>
  <c r="A20" i="13"/>
  <c r="A19" i="13"/>
  <c r="A17" i="13"/>
  <c r="A16" i="13"/>
  <c r="A14" i="13"/>
  <c r="A13" i="13"/>
  <c r="A12" i="13"/>
  <c r="A11" i="13"/>
  <c r="A10" i="13"/>
  <c r="A9" i="13"/>
  <c r="A8" i="13"/>
  <c r="A6" i="13"/>
  <c r="A5" i="13"/>
  <c r="A4" i="13"/>
  <c r="A3" i="13"/>
  <c r="A2" i="13"/>
</calcChain>
</file>

<file path=xl/sharedStrings.xml><?xml version="1.0" encoding="utf-8"?>
<sst xmlns="http://schemas.openxmlformats.org/spreadsheetml/2006/main" count="463" uniqueCount="250">
  <si>
    <t>Name:</t>
  </si>
  <si>
    <t>Home Address:</t>
  </si>
  <si>
    <t>Membership No:</t>
  </si>
  <si>
    <t>Email Address:</t>
  </si>
  <si>
    <t>Post Code:</t>
  </si>
  <si>
    <t>Meeting Attended:</t>
  </si>
  <si>
    <t>Date</t>
  </si>
  <si>
    <t>Expenditure Category</t>
  </si>
  <si>
    <t>Code</t>
  </si>
  <si>
    <t>LEG</t>
  </si>
  <si>
    <t>TOTALS</t>
  </si>
  <si>
    <t>Date:</t>
  </si>
  <si>
    <t>PERSONAL DETAILS</t>
  </si>
  <si>
    <t>BANK DETAILS</t>
  </si>
  <si>
    <t>Administration</t>
  </si>
  <si>
    <t>Members_Benefits</t>
  </si>
  <si>
    <t>Property_Costs</t>
  </si>
  <si>
    <t>Staff_Costs</t>
  </si>
  <si>
    <t>Expense ID</t>
  </si>
  <si>
    <t>Expenditure_Category</t>
  </si>
  <si>
    <t>Account Number:</t>
  </si>
  <si>
    <t>Sort Code:</t>
  </si>
  <si>
    <t>Bank Charges</t>
  </si>
  <si>
    <t>Editorial Publications</t>
  </si>
  <si>
    <t>Branch Recruitment</t>
  </si>
  <si>
    <t>Description of Expenses (including full description of any sundry items)</t>
  </si>
  <si>
    <t>Signature of Claimant:</t>
  </si>
  <si>
    <t>Mileage Amount (£)</t>
  </si>
  <si>
    <t>Budget Code</t>
  </si>
  <si>
    <t>Cost Centre</t>
  </si>
  <si>
    <t>MEMBERS EXPENSE FORM</t>
  </si>
  <si>
    <t>Description</t>
  </si>
  <si>
    <t>NEC Travel</t>
  </si>
  <si>
    <t>NEC Subsistence</t>
  </si>
  <si>
    <t>NEC Venue</t>
  </si>
  <si>
    <t>NEC Other</t>
  </si>
  <si>
    <t>Conference Travel</t>
  </si>
  <si>
    <t>Conference Subsistence</t>
  </si>
  <si>
    <t>Conference Venue</t>
  </si>
  <si>
    <t>Conference Other</t>
  </si>
  <si>
    <t>Other Groups Travel</t>
  </si>
  <si>
    <t>Other Groups Subsistence</t>
  </si>
  <si>
    <t>Other Groups Venue</t>
  </si>
  <si>
    <t>Other Groups Other</t>
  </si>
  <si>
    <t>Branches and Sections Travel</t>
  </si>
  <si>
    <t>Branches and Sections Subsistence</t>
  </si>
  <si>
    <t>Branches and Sections Venue</t>
  </si>
  <si>
    <t>Branches and Sections Other</t>
  </si>
  <si>
    <t>Education and Training Travel</t>
  </si>
  <si>
    <t>Education and Training Subsistence</t>
  </si>
  <si>
    <t>Education and Training Venue Hire</t>
  </si>
  <si>
    <t>Education and Training Other</t>
  </si>
  <si>
    <t>Education and Training Trainer Fees</t>
  </si>
  <si>
    <t>Union Learning Travel</t>
  </si>
  <si>
    <t>Union Learning Subsistence</t>
  </si>
  <si>
    <t>Union Learning Venue Hire</t>
  </si>
  <si>
    <t>Union Learning Other</t>
  </si>
  <si>
    <t>Union Learning Trainer Fees</t>
  </si>
  <si>
    <t>Staff Mobile Phones</t>
  </si>
  <si>
    <t>Staff Travel</t>
  </si>
  <si>
    <t>Staff Subsistence</t>
  </si>
  <si>
    <t>Staff Training</t>
  </si>
  <si>
    <t>General Rates</t>
  </si>
  <si>
    <t>Light, Heat and Power</t>
  </si>
  <si>
    <t>Cleaning, Gardening and Refuse</t>
  </si>
  <si>
    <t>Security Costs</t>
  </si>
  <si>
    <t>Repairs, Decoration and Maintenance</t>
  </si>
  <si>
    <t>Mechanical and Engineering Costs</t>
  </si>
  <si>
    <t>Health and Safety</t>
  </si>
  <si>
    <t>Equipment Maintenance and Repairs</t>
  </si>
  <si>
    <t>Printing</t>
  </si>
  <si>
    <t>Stationery</t>
  </si>
  <si>
    <t>Postage</t>
  </si>
  <si>
    <t>Sundry Office Expenses</t>
  </si>
  <si>
    <t>IT Hardware</t>
  </si>
  <si>
    <t>IT Software</t>
  </si>
  <si>
    <t>Research Publications</t>
  </si>
  <si>
    <t>Website</t>
  </si>
  <si>
    <t>Member Publications</t>
  </si>
  <si>
    <t>Membership Cards</t>
  </si>
  <si>
    <t>Member Recruitment Incentives</t>
  </si>
  <si>
    <t>Other Member Recruitment Costs</t>
  </si>
  <si>
    <t>Fixtures and Fittings - Additions</t>
  </si>
  <si>
    <t>B1201</t>
  </si>
  <si>
    <t>IT Software and Equipment - Additions</t>
  </si>
  <si>
    <t>B1401</t>
  </si>
  <si>
    <t>Creative Skillset BS7909</t>
  </si>
  <si>
    <t>B3500</t>
  </si>
  <si>
    <t>Vocational Training Courses</t>
  </si>
  <si>
    <t>B3501</t>
  </si>
  <si>
    <t>Progress for Success</t>
  </si>
  <si>
    <t>B3502</t>
  </si>
  <si>
    <t>CI Safety Passport</t>
  </si>
  <si>
    <t>B3503</t>
  </si>
  <si>
    <t>HSPS/BUDTP</t>
  </si>
  <si>
    <t>B3504</t>
  </si>
  <si>
    <t>WULF 2019/2020 Project</t>
  </si>
  <si>
    <t>B3507</t>
  </si>
  <si>
    <t>The Drama Training Programme</t>
  </si>
  <si>
    <t>B3508</t>
  </si>
  <si>
    <t>The Union Modernisation Fund</t>
  </si>
  <si>
    <t>B3509</t>
  </si>
  <si>
    <t>Order</t>
  </si>
  <si>
    <t>Operational Items</t>
  </si>
  <si>
    <t>SCO</t>
  </si>
  <si>
    <t>AHT</t>
  </si>
  <si>
    <t>SWW</t>
  </si>
  <si>
    <t>ADS</t>
  </si>
  <si>
    <t>PSS</t>
  </si>
  <si>
    <t>NOR</t>
  </si>
  <si>
    <t>MNE</t>
  </si>
  <si>
    <t>EER</t>
  </si>
  <si>
    <t>ORD</t>
  </si>
  <si>
    <t>ENS</t>
  </si>
  <si>
    <t>ART</t>
  </si>
  <si>
    <t>BBC</t>
  </si>
  <si>
    <t>INB</t>
  </si>
  <si>
    <t>LPD</t>
  </si>
  <si>
    <t>CND</t>
  </si>
  <si>
    <t>RPD</t>
  </si>
  <si>
    <t>BEC</t>
  </si>
  <si>
    <t>Head Office</t>
  </si>
  <si>
    <t>ITC</t>
  </si>
  <si>
    <t>FIN</t>
  </si>
  <si>
    <t>GSO</t>
  </si>
  <si>
    <t>CEN</t>
  </si>
  <si>
    <t>FAC</t>
  </si>
  <si>
    <t>COM</t>
  </si>
  <si>
    <t>ONE</t>
  </si>
  <si>
    <t>RES</t>
  </si>
  <si>
    <t>Agriculture, Health &amp; Transport</t>
  </si>
  <si>
    <t>South West &amp; Wales</t>
  </si>
  <si>
    <t>Public Service Sector</t>
  </si>
  <si>
    <t>North</t>
  </si>
  <si>
    <t>Employee Relations</t>
  </si>
  <si>
    <t>Energy Sector</t>
  </si>
  <si>
    <t>Information Technology</t>
  </si>
  <si>
    <t>Finance</t>
  </si>
  <si>
    <t>Central Service</t>
  </si>
  <si>
    <t>Facilities</t>
  </si>
  <si>
    <t>Legal</t>
  </si>
  <si>
    <t>Communication &amp; Digital</t>
  </si>
  <si>
    <t>Organisation &amp; Educational</t>
  </si>
  <si>
    <t>Research</t>
  </si>
  <si>
    <t>Branches_and_Sections</t>
  </si>
  <si>
    <t>Conference_Expenditure</t>
  </si>
  <si>
    <t>Current_Assets</t>
  </si>
  <si>
    <t>Education_and_Training</t>
  </si>
  <si>
    <t>Fixed_Assets</t>
  </si>
  <si>
    <t>NEC_and_Committees</t>
  </si>
  <si>
    <t>Recruitment_and_Organisation</t>
  </si>
  <si>
    <t>Union_Learning_Projects</t>
  </si>
  <si>
    <t>Please Select</t>
  </si>
  <si>
    <t>Expenditure_Category_Member</t>
  </si>
  <si>
    <t>GS Office</t>
  </si>
  <si>
    <t>Authorised By:</t>
  </si>
  <si>
    <t>Name of Authoriser:</t>
  </si>
  <si>
    <t>Position of Authoriser:</t>
  </si>
  <si>
    <t>Mileage Rate:</t>
  </si>
  <si>
    <t>Sundry Items (£)</t>
  </si>
  <si>
    <t>Total (£)</t>
  </si>
  <si>
    <t>Expenditure Description</t>
  </si>
  <si>
    <t>Arts &amp; Entertainment</t>
  </si>
  <si>
    <t>Independent Broadcasting</t>
  </si>
  <si>
    <t>London Production Division</t>
  </si>
  <si>
    <t>Regional Production Division</t>
  </si>
  <si>
    <t>BBC Division</t>
  </si>
  <si>
    <t>Bectu Sector (General)</t>
  </si>
  <si>
    <t>Business Mileage</t>
  </si>
  <si>
    <t>Other Travel (£)</t>
  </si>
  <si>
    <t>Departmental_Professional_and_Other_Groups</t>
  </si>
  <si>
    <t xml:space="preserve">MEAL GUIDELINES:                                                                 </t>
  </si>
  <si>
    <t>Cost Centre Category</t>
  </si>
  <si>
    <t>Only complete if bank details have changed or you are claiming for the first time.</t>
  </si>
  <si>
    <t>Budget/Cost Centre Code:</t>
  </si>
  <si>
    <t>Guidance Note for Completing Members Expense Form</t>
  </si>
  <si>
    <t>Personal Details Section</t>
  </si>
  <si>
    <t>Field</t>
  </si>
  <si>
    <t>Name</t>
  </si>
  <si>
    <t>Claimant’s name</t>
  </si>
  <si>
    <t xml:space="preserve">Membership No  </t>
  </si>
  <si>
    <t xml:space="preserve">Email Address </t>
  </si>
  <si>
    <t>Claimant’s email address for remittances.</t>
  </si>
  <si>
    <t>Home Address</t>
  </si>
  <si>
    <t>Claimant’s address</t>
  </si>
  <si>
    <t xml:space="preserve">Post Code </t>
  </si>
  <si>
    <t xml:space="preserve">Meeting Attended </t>
  </si>
  <si>
    <t>The name of the meeting/event that the claim relates to.</t>
  </si>
  <si>
    <t>Budget/Cost Centre Code</t>
  </si>
  <si>
    <t>For members completing the form in writing, the organiser of the meeting/event MUST provide this to the member.  If claim is for multiple events with various Budget/Cost Centre Codes, then these must be competed in the breakdown section of the form against each cost.</t>
  </si>
  <si>
    <t>Account Number/Sort Code</t>
  </si>
  <si>
    <t>Mileage Rate</t>
  </si>
  <si>
    <t>Description of Expenses</t>
  </si>
  <si>
    <t>Purpose of the claim, giving full description of any sundry items.</t>
  </si>
  <si>
    <t>Expenditure Category/Expenditure Description</t>
  </si>
  <si>
    <t>Mileage Amount</t>
  </si>
  <si>
    <t xml:space="preserve">Other Travel </t>
  </si>
  <si>
    <t xml:space="preserve">Subsistence </t>
  </si>
  <si>
    <t>All costs relating to meals and accommodations.</t>
  </si>
  <si>
    <t>Sundries Items</t>
  </si>
  <si>
    <t>Any other costs that do not fall under travel and subsistence.</t>
  </si>
  <si>
    <t>This will automatically be completed (unless manually completed) based on the Expenditure Category/Expenditure Description selected.</t>
  </si>
  <si>
    <t>This will automatically be completed (unless manually completed) based on the Cost Centre Category selected.</t>
  </si>
  <si>
    <t xml:space="preserve">Total </t>
  </si>
  <si>
    <t>Signature of Claimant</t>
  </si>
  <si>
    <t>Authorised By</t>
  </si>
  <si>
    <t>Name of Authoriser</t>
  </si>
  <si>
    <t>As per description</t>
  </si>
  <si>
    <t>Position of Authoriser</t>
  </si>
  <si>
    <t>Total Being Claimed</t>
  </si>
  <si>
    <t>As per description.</t>
  </si>
  <si>
    <t>This is automatically calculated (unless manually completed) based on the mileage rate and the business mileage entered, except for the last two rows where claim can be manually entered for passengers.</t>
  </si>
  <si>
    <t>Only required if authorised by branch treasurers.</t>
  </si>
  <si>
    <t>The number of mileage whilst on Prospect business.</t>
  </si>
  <si>
    <t>As per the transaction/invoice date or date of travel.</t>
  </si>
  <si>
    <t xml:space="preserve">The worksheet is protected, so only cells highlighted in yellow can be completed.  </t>
  </si>
  <si>
    <t>Authorisation Section</t>
  </si>
  <si>
    <t>Transactions Breakdown Section</t>
  </si>
  <si>
    <t>Subsistence (£)</t>
  </si>
  <si>
    <t>By signing this form, you agree that we can process your personal information for payment purposes only.  Further information can be found at www.prospect.org.uk/privacy.                                                                                                                       I certify that I have incurred the above expenses whilst on Prospect business.</t>
  </si>
  <si>
    <t>Membership number. This must be provided.</t>
  </si>
  <si>
    <t>This sums up the totals for the £ amount in each row (unless manually completed).</t>
  </si>
  <si>
    <t>If you email your expense, you DO NOT need to submit the hard copy.</t>
  </si>
  <si>
    <t>Only complete if bank details have changed or member is claiming for the first time.</t>
  </si>
  <si>
    <t>A maximum of 33p.                                                                                                  2p for first additional passenger and 1p for all other passengers.                             If claiming for passengers and multiple rates will apply, you must manually enter the rate and the mileage in the last two Mileage Amount cells at the bottom of the sheet, so it can be calculated manually.</t>
  </si>
  <si>
    <r>
      <t>Only complete if claiming from multiple budgets, otherwise the Budget/Cost Centre Code will suffice. From the dropdown lists, select the Expenditure Category / Expenditure Description for each cost.</t>
    </r>
    <r>
      <rPr>
        <b/>
        <sz val="10"/>
        <color theme="1"/>
        <rFont val="Arial"/>
        <family val="2"/>
      </rPr>
      <t xml:space="preserve"> If incomplete by member, the organiser or the authoriser must enter the budget code before submitting the claim to finance for payment.</t>
    </r>
  </si>
  <si>
    <t>This must be provided so expenditures can be allocated to the correct cost centre / team code. If 'Budget/Cost Centre Code' is completed above, then this does not need to be completed unless expenditures should be allocated to multiple cost centres.</t>
  </si>
  <si>
    <t>All travel costs.  Please separately record plane and rail travel where possible.</t>
  </si>
  <si>
    <t>Email authorisation accepted or physical signature if submitting hard copy.</t>
  </si>
  <si>
    <t xml:space="preserve">The signature of the person authorising the claim.  If authorising by email, please state the total you are approving in the email and who the claim is for.  </t>
  </si>
  <si>
    <t>The date the expense form is signed by both the claimant and authoriser if submitting hard copy.</t>
  </si>
  <si>
    <t>Yorkshire &amp; North East</t>
  </si>
  <si>
    <t>YNE</t>
  </si>
  <si>
    <t>Defence</t>
  </si>
  <si>
    <t>DEF</t>
  </si>
  <si>
    <t>LON</t>
  </si>
  <si>
    <t>Breakfast up to £9</t>
  </si>
  <si>
    <t>Lunch up to £15</t>
  </si>
  <si>
    <t>Dinner up to £30</t>
  </si>
  <si>
    <t>Tea/Coffee up to £6</t>
  </si>
  <si>
    <t>All claims are paid by BACS.  ALL itemised VAT receipts must be provided.</t>
  </si>
  <si>
    <t>Heritage</t>
  </si>
  <si>
    <t>Midlands</t>
  </si>
  <si>
    <t>Other Groups Catering</t>
  </si>
  <si>
    <t>IT &amp; Telecoms</t>
  </si>
  <si>
    <t>Member Contact Centre</t>
  </si>
  <si>
    <t>MCC</t>
  </si>
  <si>
    <t>Aviation &amp; Security</t>
  </si>
  <si>
    <t>People &amp; Operations</t>
  </si>
  <si>
    <t>Scotland &amp; 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</si>
</sst>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dd/mm/yy;@"/>
  </numFmts>
  <fonts count="17"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22"/>
      <color theme="1"/>
      <name val="Calibri"/>
      <family val="2"/>
      <scheme val="minor"/>
    </font>
    <font>
      <u/>
      <sz val="11"/>
      <color theme="10"/>
      <name val="Calibri"/>
      <family val="2"/>
      <scheme val="minor"/>
    </font>
    <font>
      <b/>
      <sz val="16"/>
      <color theme="1"/>
      <name val="Arial"/>
      <family val="2"/>
    </font>
    <font>
      <sz val="11"/>
      <color theme="1"/>
      <name val="Arial"/>
      <family val="2"/>
    </font>
    <font>
      <b/>
      <sz val="12"/>
      <color theme="1"/>
      <name val="Arial"/>
      <family val="2"/>
    </font>
    <font>
      <sz val="9"/>
      <color theme="1"/>
      <name val="Arial"/>
      <family val="2"/>
    </font>
    <font>
      <b/>
      <sz val="10"/>
      <color theme="1"/>
      <name val="Arial"/>
      <family val="2"/>
    </font>
    <font>
      <sz val="10"/>
      <color theme="1"/>
      <name val="Arial"/>
      <family val="2"/>
    </font>
    <font>
      <b/>
      <sz val="9"/>
      <color theme="1"/>
      <name val="Arial"/>
      <family val="2"/>
    </font>
    <font>
      <b/>
      <sz val="8"/>
      <color theme="1"/>
      <name val="Arial"/>
      <family val="2"/>
    </font>
    <font>
      <sz val="8"/>
      <color theme="1"/>
      <name val="Arial"/>
      <family val="2"/>
    </font>
    <font>
      <i/>
      <sz val="10"/>
      <color theme="1"/>
      <name val="Calibri"/>
      <family val="2"/>
      <scheme val="minor"/>
    </font>
    <font>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77">
    <xf numFmtId="0" fontId="0" fillId="0" borderId="0" xfId="0"/>
    <xf numFmtId="0" fontId="1" fillId="0" borderId="0" xfId="0" applyFont="1"/>
    <xf numFmtId="0" fontId="1" fillId="0" borderId="0" xfId="0" applyFont="1" applyAlignment="1">
      <alignment horizontal="center" vertical="center" wrapText="1"/>
    </xf>
    <xf numFmtId="0" fontId="0" fillId="2" borderId="0" xfId="0" applyFill="1"/>
    <xf numFmtId="0" fontId="0" fillId="0" borderId="0" xfId="0" applyAlignment="1">
      <alignment horizontal="left"/>
    </xf>
    <xf numFmtId="0" fontId="7" fillId="0" borderId="0" xfId="0" applyFont="1"/>
    <xf numFmtId="0" fontId="7" fillId="0" borderId="0" xfId="0" applyFont="1" applyAlignment="1">
      <alignment wrapText="1"/>
    </xf>
    <xf numFmtId="0" fontId="8" fillId="0" borderId="0" xfId="0" applyFont="1" applyAlignment="1">
      <alignment vertical="center"/>
    </xf>
    <xf numFmtId="0" fontId="9" fillId="0" borderId="0" xfId="0" applyFont="1"/>
    <xf numFmtId="0" fontId="10" fillId="0" borderId="1" xfId="0" applyFont="1" applyBorder="1" applyAlignment="1">
      <alignment horizontal="center"/>
    </xf>
    <xf numFmtId="0" fontId="11" fillId="0" borderId="1" xfId="0" applyFont="1" applyBorder="1" applyAlignment="1">
      <alignment horizontal="left" vertical="center" indent="2"/>
    </xf>
    <xf numFmtId="0" fontId="11" fillId="0" borderId="1" xfId="0" applyFont="1" applyBorder="1"/>
    <xf numFmtId="0" fontId="11" fillId="0" borderId="1" xfId="0" applyFont="1" applyBorder="1" applyAlignment="1">
      <alignment wrapText="1"/>
    </xf>
    <xf numFmtId="0" fontId="12" fillId="0" borderId="0" xfId="0" applyFont="1" applyAlignment="1">
      <alignment vertical="center"/>
    </xf>
    <xf numFmtId="0" fontId="11" fillId="0" borderId="1" xfId="0" applyFont="1" applyBorder="1" applyAlignment="1">
      <alignment horizontal="left" vertical="center" wrapText="1" indent="2"/>
    </xf>
    <xf numFmtId="0" fontId="11" fillId="0" borderId="0" xfId="0" applyFont="1"/>
    <xf numFmtId="0" fontId="11" fillId="0" borderId="0" xfId="0" applyFont="1" applyAlignment="1">
      <alignment vertical="center" wrapText="1"/>
    </xf>
    <xf numFmtId="0" fontId="11" fillId="0" borderId="0" xfId="0" applyFont="1" applyAlignment="1">
      <alignment wrapText="1"/>
    </xf>
    <xf numFmtId="0" fontId="13" fillId="0" borderId="0" xfId="0" applyFont="1" applyAlignment="1">
      <alignment vertical="center"/>
    </xf>
    <xf numFmtId="0" fontId="14" fillId="0" borderId="0" xfId="0" applyFont="1"/>
    <xf numFmtId="0" fontId="14" fillId="0" borderId="0" xfId="0" applyFont="1" applyAlignment="1">
      <alignment horizontal="left" vertical="center" indent="2"/>
    </xf>
    <xf numFmtId="0" fontId="4" fillId="4" borderId="0" xfId="0" applyFont="1" applyFill="1" applyProtection="1">
      <protection locked="0"/>
    </xf>
    <xf numFmtId="0" fontId="2" fillId="4" borderId="0" xfId="0" applyFont="1" applyFill="1" applyProtection="1">
      <protection locked="0"/>
    </xf>
    <xf numFmtId="0" fontId="0" fillId="0" borderId="0" xfId="0" applyProtection="1">
      <protection locked="0"/>
    </xf>
    <xf numFmtId="0" fontId="3" fillId="4" borderId="0" xfId="0" applyFont="1" applyFill="1" applyProtection="1">
      <protection locked="0"/>
    </xf>
    <xf numFmtId="0" fontId="0" fillId="4" borderId="0" xfId="0" applyFill="1" applyProtection="1">
      <protection locked="0"/>
    </xf>
    <xf numFmtId="0" fontId="5" fillId="4" borderId="0" xfId="1" applyFill="1" applyProtection="1">
      <protection locked="0"/>
    </xf>
    <xf numFmtId="0" fontId="1" fillId="4" borderId="0" xfId="0" applyFont="1" applyFill="1" applyProtection="1">
      <protection locked="0"/>
    </xf>
    <xf numFmtId="0" fontId="15" fillId="4" borderId="0" xfId="0" applyFont="1" applyFill="1" applyProtection="1">
      <protection locked="0"/>
    </xf>
    <xf numFmtId="49" fontId="0" fillId="4" borderId="0" xfId="0" quotePrefix="1" applyNumberFormat="1" applyFill="1" applyProtection="1">
      <protection locked="0"/>
    </xf>
    <xf numFmtId="0" fontId="0" fillId="4" borderId="0" xfId="0" applyFill="1" applyAlignment="1" applyProtection="1">
      <alignment horizontal="left"/>
      <protection locked="0"/>
    </xf>
    <xf numFmtId="164" fontId="0" fillId="3" borderId="3" xfId="0" applyNumberFormat="1" applyFill="1" applyBorder="1" applyProtection="1">
      <protection locked="0"/>
    </xf>
    <xf numFmtId="164" fontId="0" fillId="4" borderId="0" xfId="0" applyNumberFormat="1" applyFill="1" applyAlignment="1" applyProtection="1">
      <alignment horizontal="right"/>
      <protection locked="0"/>
    </xf>
    <xf numFmtId="0" fontId="0" fillId="4" borderId="4" xfId="0" applyFill="1" applyBorder="1" applyProtection="1">
      <protection locked="0"/>
    </xf>
    <xf numFmtId="0" fontId="0" fillId="4" borderId="5" xfId="0" applyFill="1" applyBorder="1" applyProtection="1">
      <protection locked="0"/>
    </xf>
    <xf numFmtId="0" fontId="0" fillId="4" borderId="6" xfId="0" applyFill="1" applyBorder="1" applyProtection="1">
      <protection locked="0"/>
    </xf>
    <xf numFmtId="0" fontId="1" fillId="4" borderId="7" xfId="0" applyFont="1" applyFill="1" applyBorder="1" applyProtection="1">
      <protection locked="0"/>
    </xf>
    <xf numFmtId="0" fontId="0" fillId="4" borderId="7" xfId="0" applyFill="1" applyBorder="1" applyProtection="1">
      <protection locked="0"/>
    </xf>
    <xf numFmtId="0" fontId="1" fillId="4" borderId="0" xfId="0" applyFont="1" applyFill="1" applyAlignment="1" applyProtection="1">
      <alignment horizontal="center"/>
      <protection locked="0"/>
    </xf>
    <xf numFmtId="0" fontId="0" fillId="4" borderId="0" xfId="0" applyFill="1" applyAlignment="1" applyProtection="1">
      <alignment wrapText="1"/>
      <protection locked="0"/>
    </xf>
    <xf numFmtId="0" fontId="0" fillId="4" borderId="8" xfId="0" applyFill="1" applyBorder="1" applyProtection="1">
      <protection locked="0"/>
    </xf>
    <xf numFmtId="0" fontId="0" fillId="4" borderId="9" xfId="0" applyFill="1" applyBorder="1" applyProtection="1">
      <protection locked="0"/>
    </xf>
    <xf numFmtId="0" fontId="0" fillId="4" borderId="10" xfId="0" applyFill="1" applyBorder="1" applyProtection="1">
      <protection locked="0"/>
    </xf>
    <xf numFmtId="0" fontId="0" fillId="4" borderId="11" xfId="0" applyFill="1" applyBorder="1" applyProtection="1">
      <protection locked="0"/>
    </xf>
    <xf numFmtId="4" fontId="1" fillId="0" borderId="1" xfId="0" applyNumberFormat="1" applyFont="1" applyBorder="1" applyAlignment="1">
      <alignment horizontal="right" vertical="center"/>
    </xf>
    <xf numFmtId="3" fontId="1" fillId="0" borderId="1" xfId="0" applyNumberFormat="1" applyFont="1" applyBorder="1" applyAlignment="1">
      <alignment horizontal="right" vertical="center"/>
    </xf>
    <xf numFmtId="0" fontId="1" fillId="0" borderId="1" xfId="0" applyFont="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0" fillId="0" borderId="0" xfId="0" applyAlignment="1" applyProtection="1">
      <alignment horizontal="left"/>
      <protection locked="0"/>
    </xf>
    <xf numFmtId="0" fontId="16" fillId="4" borderId="7" xfId="0" applyFont="1" applyFill="1" applyBorder="1" applyProtection="1">
      <protection locked="0"/>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left" vertical="top" indent="2"/>
    </xf>
    <xf numFmtId="0" fontId="11" fillId="0" borderId="1" xfId="0" applyFont="1" applyBorder="1" applyAlignment="1">
      <alignment vertical="top"/>
    </xf>
    <xf numFmtId="165" fontId="0" fillId="3" borderId="12" xfId="0" applyNumberFormat="1" applyFill="1" applyBorder="1" applyAlignment="1" applyProtection="1">
      <alignment horizontal="right" vertical="center"/>
      <protection locked="0"/>
    </xf>
    <xf numFmtId="165" fontId="0" fillId="3" borderId="13" xfId="0" applyNumberFormat="1" applyFill="1" applyBorder="1" applyAlignment="1" applyProtection="1">
      <alignment horizontal="right" vertical="center"/>
      <protection locked="0"/>
    </xf>
    <xf numFmtId="3" fontId="0" fillId="3" borderId="1" xfId="0" applyNumberFormat="1" applyFill="1" applyBorder="1" applyAlignment="1" applyProtection="1">
      <alignment horizontal="right" vertical="center"/>
      <protection locked="0"/>
    </xf>
    <xf numFmtId="4" fontId="0" fillId="0" borderId="1" xfId="0" applyNumberFormat="1" applyBorder="1" applyAlignment="1">
      <alignment horizontal="right" vertical="center"/>
    </xf>
    <xf numFmtId="4" fontId="0" fillId="3" borderId="1" xfId="0" applyNumberFormat="1" applyFill="1" applyBorder="1" applyAlignment="1" applyProtection="1">
      <alignment horizontal="right" vertical="center"/>
      <protection locked="0"/>
    </xf>
    <xf numFmtId="49" fontId="0" fillId="3" borderId="1" xfId="0" applyNumberFormat="1" applyFill="1" applyBorder="1" applyAlignment="1" applyProtection="1">
      <alignment horizontal="left" vertical="center" wrapText="1"/>
      <protection locked="0"/>
    </xf>
    <xf numFmtId="4" fontId="0" fillId="0" borderId="1" xfId="0" applyNumberFormat="1" applyBorder="1" applyAlignment="1" applyProtection="1">
      <alignment horizontal="right" vertical="center"/>
      <protection locked="0"/>
    </xf>
    <xf numFmtId="49" fontId="0" fillId="3" borderId="10" xfId="0" quotePrefix="1" applyNumberFormat="1" applyFill="1" applyBorder="1" applyAlignment="1" applyProtection="1">
      <alignment horizontal="center"/>
      <protection locked="0"/>
    </xf>
    <xf numFmtId="49" fontId="0" fillId="3" borderId="3" xfId="0" quotePrefix="1" applyNumberFormat="1" applyFill="1" applyBorder="1" applyAlignment="1" applyProtection="1">
      <alignment horizontal="center"/>
      <protection locked="0"/>
    </xf>
    <xf numFmtId="0" fontId="0" fillId="3" borderId="10" xfId="0" applyFill="1" applyBorder="1" applyAlignment="1" applyProtection="1">
      <alignment horizontal="left"/>
      <protection locked="0"/>
    </xf>
    <xf numFmtId="0" fontId="0" fillId="3" borderId="3" xfId="0" applyFill="1" applyBorder="1" applyAlignment="1" applyProtection="1">
      <alignment horizontal="left"/>
      <protection locked="0"/>
    </xf>
    <xf numFmtId="0" fontId="0" fillId="3" borderId="10" xfId="0" applyFill="1" applyBorder="1" applyAlignment="1" applyProtection="1">
      <alignment horizontal="center"/>
      <protection locked="0"/>
    </xf>
    <xf numFmtId="0" fontId="1" fillId="0" borderId="1" xfId="0" applyFont="1" applyBorder="1" applyAlignment="1" applyProtection="1">
      <alignment horizontal="left" vertical="center" wrapText="1"/>
      <protection locked="0"/>
    </xf>
    <xf numFmtId="0" fontId="0" fillId="3" borderId="11"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2" xfId="0" applyFill="1" applyBorder="1" applyAlignment="1" applyProtection="1">
      <alignment horizontal="center"/>
      <protection locked="0"/>
    </xf>
    <xf numFmtId="0" fontId="0" fillId="4" borderId="0" xfId="0" applyFill="1" applyAlignment="1" applyProtection="1">
      <alignment horizontal="left" vertical="center" wrapText="1"/>
      <protection locked="0"/>
    </xf>
    <xf numFmtId="0" fontId="0" fillId="4" borderId="8" xfId="0" applyFill="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0" fontId="6" fillId="0" borderId="0" xfId="0" applyFont="1" applyAlignment="1">
      <alignment horizontal="center"/>
    </xf>
    <xf numFmtId="0" fontId="11" fillId="0" borderId="0" xfId="0" applyFont="1" applyAlignment="1">
      <alignment horizontal="left" vertical="center" wrapText="1"/>
    </xf>
    <xf numFmtId="0" fontId="0" fillId="0" borderId="0" xfId="0" applyFill="1"/>
    <xf numFmtId="0" fontId="0" fillId="0" borderId="0" xfId="0" applyFill="1" applyAlignment="1">
      <alignment horizontal="left"/>
    </xf>
  </cellXfs>
  <cellStyles count="2">
    <cellStyle name="Hyperlink" xfId="1" builtinId="8"/>
    <cellStyle name="Normal" xfId="0" builtinId="0"/>
  </cellStyles>
  <dxfs count="3">
    <dxf>
      <fill>
        <patternFill>
          <bgColor theme="5" tint="0.39994506668294322"/>
        </patternFill>
      </fill>
    </dxf>
    <dxf>
      <fill>
        <patternFill>
          <bgColor theme="5" tint="0.39994506668294322"/>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16</xdr:col>
      <xdr:colOff>596461</xdr:colOff>
      <xdr:row>0</xdr:row>
      <xdr:rowOff>97268</xdr:rowOff>
    </xdr:from>
    <xdr:to>
      <xdr:col>19</xdr:col>
      <xdr:colOff>286596</xdr:colOff>
      <xdr:row>4</xdr:row>
      <xdr:rowOff>61663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068745" y="89648"/>
          <a:ext cx="1853094" cy="899563"/>
        </a:xfrm>
        <a:prstGeom prst="rect">
          <a:avLst/>
        </a:prstGeom>
      </xdr:spPr>
    </xdr:pic>
    <xdr:clientData/>
  </xdr:twoCellAnchor>
  <xdr:twoCellAnchor editAs="oneCell">
    <xdr:from>
      <xdr:col>19</xdr:col>
      <xdr:colOff>549089</xdr:colOff>
      <xdr:row>0</xdr:row>
      <xdr:rowOff>89646</xdr:rowOff>
    </xdr:from>
    <xdr:to>
      <xdr:col>21</xdr:col>
      <xdr:colOff>441251</xdr:colOff>
      <xdr:row>3</xdr:row>
      <xdr:rowOff>136823</xdr:rowOff>
    </xdr:to>
    <xdr:pic>
      <xdr:nvPicPr>
        <xdr:cNvPr id="3" name="Picture 2" descr="A picture containing text, clipart&#10;&#10;Description automatically generated">
          <a:extLst>
            <a:ext uri="{FF2B5EF4-FFF2-40B4-BE49-F238E27FC236}">
              <a16:creationId xmlns:a16="http://schemas.microsoft.com/office/drawing/2014/main" id="{ED2B4EFC-02CF-48AB-95A9-7D8B86542C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175442" y="89646"/>
          <a:ext cx="1318895" cy="7791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ttyanJH\AppData\Local\Microsoft\Windows\INetCache\Content.Outlook\ALJ7CBDA\20200123%20Expense%20Form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
      <sheetName val="Credit"/>
      <sheetName val="Members"/>
      <sheetName val="GuidanceForFormCompletionM"/>
      <sheetName val="GuidanceForFormCompletionS"/>
      <sheetName val="GuidanceForFormCompletionC"/>
      <sheetName val="Expense Matrix"/>
      <sheetName val="Teams Matrix"/>
      <sheetName val="Validation"/>
    </sheetNames>
    <sheetDataSet>
      <sheetData sheetId="0"/>
      <sheetData sheetId="1"/>
      <sheetData sheetId="2"/>
      <sheetData sheetId="3"/>
      <sheetData sheetId="4"/>
      <sheetData sheetId="5"/>
      <sheetData sheetId="6"/>
      <sheetData sheetId="7"/>
      <sheetData sheetId="8">
        <row r="2">
          <cell r="A2" t="str">
            <v>Administration</v>
          </cell>
        </row>
        <row r="3">
          <cell r="A3" t="str">
            <v>Branches_and_Sections</v>
          </cell>
        </row>
        <row r="4">
          <cell r="A4" t="str">
            <v>Conference_Expenditure</v>
          </cell>
        </row>
        <row r="5">
          <cell r="A5" t="str">
            <v>Current_Assets</v>
          </cell>
        </row>
        <row r="6">
          <cell r="A6" t="str">
            <v>Departmental_Professional_and_Other_Groups</v>
          </cell>
        </row>
        <row r="7">
          <cell r="A7" t="str">
            <v>Education_and_Training</v>
          </cell>
        </row>
        <row r="8">
          <cell r="A8" t="str">
            <v>Fixed_Assets</v>
          </cell>
        </row>
        <row r="9">
          <cell r="A9" t="str">
            <v>Members_Benefits</v>
          </cell>
        </row>
        <row r="10">
          <cell r="A10" t="str">
            <v>NEC_and_Committees</v>
          </cell>
        </row>
        <row r="11">
          <cell r="A11" t="str">
            <v>Property_Costs</v>
          </cell>
        </row>
        <row r="12">
          <cell r="A12" t="str">
            <v>Recruitment_and_Organisation</v>
          </cell>
        </row>
        <row r="13">
          <cell r="A13" t="str">
            <v>Staff_Costs</v>
          </cell>
        </row>
        <row r="14">
          <cell r="A14" t="str">
            <v>Union_Learning_Projects</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
  <sheetViews>
    <sheetView tabSelected="1" zoomScale="85" zoomScaleNormal="85" zoomScaleSheetLayoutView="100" workbookViewId="0">
      <selection activeCell="A13" sqref="A13:A14"/>
    </sheetView>
  </sheetViews>
  <sheetFormatPr defaultColWidth="9" defaultRowHeight="15" x14ac:dyDescent="0.25"/>
  <cols>
    <col min="1" max="22" width="10.7109375" style="23" customWidth="1"/>
    <col min="23" max="16384" width="9" style="23"/>
  </cols>
  <sheetData>
    <row r="1" spans="1:22" ht="28.5" x14ac:dyDescent="0.45">
      <c r="A1" s="21" t="s">
        <v>30</v>
      </c>
      <c r="B1" s="21"/>
      <c r="C1" s="21"/>
      <c r="D1" s="21"/>
      <c r="E1" s="21"/>
      <c r="F1" s="21"/>
      <c r="G1" s="21"/>
      <c r="H1" s="21"/>
      <c r="I1" s="21"/>
      <c r="J1" s="21"/>
      <c r="K1" s="21"/>
      <c r="L1" s="21"/>
      <c r="M1" s="21"/>
      <c r="N1" s="21"/>
      <c r="O1" s="21"/>
      <c r="P1" s="21"/>
      <c r="Q1" s="21"/>
      <c r="R1" s="21"/>
      <c r="S1" s="21"/>
      <c r="T1" s="21"/>
      <c r="U1" s="22"/>
      <c r="V1" s="22"/>
    </row>
    <row r="2" spans="1:22" x14ac:dyDescent="0.25">
      <c r="A2" s="24"/>
      <c r="B2" s="25"/>
      <c r="C2" s="25"/>
      <c r="D2" s="26"/>
      <c r="E2" s="25"/>
      <c r="F2" s="25"/>
      <c r="G2" s="25"/>
      <c r="H2" s="25"/>
      <c r="I2" s="25"/>
      <c r="J2" s="25"/>
      <c r="K2" s="25"/>
      <c r="L2" s="25"/>
      <c r="M2" s="25"/>
      <c r="N2" s="25"/>
      <c r="O2" s="25"/>
      <c r="P2" s="25"/>
      <c r="Q2" s="25"/>
      <c r="R2" s="25"/>
      <c r="S2" s="25"/>
      <c r="T2" s="25"/>
      <c r="U2" s="25"/>
      <c r="V2" s="25"/>
    </row>
    <row r="3" spans="1:22" x14ac:dyDescent="0.25">
      <c r="A3" s="25"/>
      <c r="B3" s="25"/>
      <c r="C3" s="25"/>
      <c r="D3" s="25"/>
      <c r="E3" s="25"/>
      <c r="F3" s="25"/>
      <c r="G3" s="25"/>
      <c r="H3" s="25"/>
      <c r="I3" s="25"/>
      <c r="J3" s="25"/>
      <c r="K3" s="25"/>
      <c r="L3" s="25"/>
      <c r="M3" s="25"/>
      <c r="N3" s="25"/>
      <c r="O3" s="25"/>
      <c r="P3" s="25"/>
      <c r="Q3" s="25"/>
      <c r="R3" s="25"/>
      <c r="S3" s="25"/>
      <c r="T3" s="25"/>
      <c r="U3" s="25"/>
      <c r="V3" s="25"/>
    </row>
    <row r="4" spans="1:22" x14ac:dyDescent="0.25">
      <c r="A4" s="25"/>
      <c r="B4" s="25"/>
      <c r="C4" s="25"/>
      <c r="D4" s="25"/>
      <c r="E4" s="25"/>
      <c r="F4" s="25"/>
      <c r="G4" s="25"/>
      <c r="H4" s="25"/>
      <c r="I4" s="25"/>
      <c r="J4" s="25"/>
      <c r="K4" s="25"/>
      <c r="L4" s="25"/>
      <c r="M4" s="25"/>
      <c r="N4" s="25"/>
      <c r="O4" s="25"/>
      <c r="P4" s="25"/>
      <c r="Q4" s="25"/>
      <c r="R4" s="25"/>
      <c r="S4" s="25"/>
      <c r="T4" s="25"/>
      <c r="U4" s="25"/>
      <c r="V4" s="25"/>
    </row>
    <row r="5" spans="1:22" ht="24.95" customHeight="1" x14ac:dyDescent="0.25">
      <c r="A5" s="27" t="s">
        <v>12</v>
      </c>
      <c r="B5" s="25"/>
      <c r="C5" s="25"/>
      <c r="D5" s="25"/>
      <c r="E5" s="25"/>
      <c r="F5" s="25"/>
      <c r="G5" s="25"/>
      <c r="H5" s="25"/>
      <c r="I5" s="25"/>
      <c r="J5" s="25"/>
      <c r="K5" s="25"/>
      <c r="L5" s="25"/>
      <c r="M5" s="25"/>
      <c r="N5" s="25"/>
      <c r="O5" s="25"/>
      <c r="P5" s="25"/>
      <c r="Q5" s="27" t="s">
        <v>13</v>
      </c>
      <c r="R5" s="25"/>
      <c r="S5" s="25"/>
      <c r="T5" s="25"/>
      <c r="U5" s="25"/>
      <c r="V5" s="25"/>
    </row>
    <row r="6" spans="1:22" ht="24.95" customHeight="1" x14ac:dyDescent="0.25">
      <c r="A6" s="27" t="s">
        <v>0</v>
      </c>
      <c r="B6" s="25"/>
      <c r="C6" s="63"/>
      <c r="D6" s="63"/>
      <c r="E6" s="63"/>
      <c r="F6" s="63"/>
      <c r="G6" s="63"/>
      <c r="H6" s="25"/>
      <c r="I6" s="27" t="s">
        <v>1</v>
      </c>
      <c r="J6" s="25"/>
      <c r="K6" s="63"/>
      <c r="L6" s="63"/>
      <c r="M6" s="63"/>
      <c r="N6" s="63"/>
      <c r="O6" s="63"/>
      <c r="P6" s="25"/>
      <c r="Q6" s="28" t="s">
        <v>173</v>
      </c>
      <c r="R6" s="25"/>
      <c r="S6" s="29"/>
      <c r="T6" s="29"/>
      <c r="U6" s="25"/>
      <c r="V6" s="25"/>
    </row>
    <row r="7" spans="1:22" ht="24.95" customHeight="1" x14ac:dyDescent="0.25">
      <c r="A7" s="27" t="s">
        <v>2</v>
      </c>
      <c r="B7" s="25"/>
      <c r="C7" s="63"/>
      <c r="D7" s="63"/>
      <c r="E7" s="63"/>
      <c r="F7" s="63"/>
      <c r="G7" s="63"/>
      <c r="H7" s="25"/>
      <c r="I7" s="25"/>
      <c r="J7" s="25"/>
      <c r="K7" s="64"/>
      <c r="L7" s="64"/>
      <c r="M7" s="64"/>
      <c r="N7" s="64"/>
      <c r="O7" s="64"/>
      <c r="P7" s="25"/>
      <c r="Q7" s="27" t="s">
        <v>20</v>
      </c>
      <c r="R7" s="25"/>
      <c r="S7" s="61"/>
      <c r="T7" s="61"/>
      <c r="U7" s="61"/>
      <c r="V7" s="61"/>
    </row>
    <row r="8" spans="1:22" ht="24.95" customHeight="1" x14ac:dyDescent="0.25">
      <c r="A8" s="27" t="s">
        <v>3</v>
      </c>
      <c r="B8" s="25"/>
      <c r="C8" s="63"/>
      <c r="D8" s="63"/>
      <c r="E8" s="63"/>
      <c r="F8" s="63"/>
      <c r="G8" s="63"/>
      <c r="H8" s="25"/>
      <c r="I8" s="27" t="s">
        <v>4</v>
      </c>
      <c r="J8" s="25"/>
      <c r="K8" s="64"/>
      <c r="L8" s="64"/>
      <c r="M8" s="64"/>
      <c r="N8" s="64"/>
      <c r="O8" s="64"/>
      <c r="P8" s="25"/>
      <c r="Q8" s="27" t="s">
        <v>21</v>
      </c>
      <c r="R8" s="25"/>
      <c r="S8" s="62"/>
      <c r="T8" s="62"/>
      <c r="U8" s="62"/>
      <c r="V8" s="62"/>
    </row>
    <row r="9" spans="1:22" ht="15" customHeight="1" x14ac:dyDescent="0.25">
      <c r="A9" s="27"/>
      <c r="B9" s="25"/>
      <c r="C9" s="25"/>
      <c r="D9" s="25"/>
      <c r="E9" s="25"/>
      <c r="F9" s="25"/>
      <c r="G9" s="25"/>
      <c r="H9" s="25"/>
      <c r="I9" s="25"/>
      <c r="J9" s="25"/>
      <c r="K9" s="25"/>
      <c r="L9" s="25"/>
      <c r="M9" s="25"/>
      <c r="N9" s="25"/>
      <c r="O9" s="30"/>
      <c r="P9" s="25"/>
      <c r="Q9" s="25"/>
      <c r="R9" s="25"/>
      <c r="S9" s="25"/>
      <c r="T9" s="25"/>
      <c r="U9" s="25"/>
      <c r="V9" s="25"/>
    </row>
    <row r="10" spans="1:22" ht="24.95" customHeight="1" x14ac:dyDescent="0.25">
      <c r="A10" s="27" t="s">
        <v>5</v>
      </c>
      <c r="B10" s="25"/>
      <c r="C10" s="63"/>
      <c r="D10" s="63"/>
      <c r="E10" s="63"/>
      <c r="F10" s="63"/>
      <c r="G10" s="63"/>
      <c r="H10" s="25"/>
      <c r="I10" s="27" t="s">
        <v>174</v>
      </c>
      <c r="J10" s="25"/>
      <c r="K10" s="65"/>
      <c r="L10" s="65"/>
      <c r="M10" s="65"/>
      <c r="N10" s="65"/>
      <c r="O10" s="65"/>
      <c r="P10" s="25"/>
      <c r="Q10" s="27" t="s">
        <v>158</v>
      </c>
      <c r="R10" s="25"/>
      <c r="S10" s="31">
        <v>0.33</v>
      </c>
      <c r="T10" s="32"/>
      <c r="U10" s="32"/>
      <c r="V10" s="32"/>
    </row>
    <row r="11" spans="1:22" x14ac:dyDescent="0.25">
      <c r="A11" s="25"/>
      <c r="B11" s="25"/>
      <c r="C11" s="25"/>
      <c r="D11" s="25"/>
      <c r="E11" s="25"/>
      <c r="F11" s="25"/>
      <c r="G11" s="25"/>
      <c r="H11" s="25"/>
      <c r="I11" s="25"/>
      <c r="J11" s="25"/>
      <c r="K11" s="25"/>
      <c r="L11" s="25"/>
      <c r="M11" s="25"/>
      <c r="N11" s="25"/>
      <c r="O11" s="25"/>
      <c r="P11" s="25"/>
      <c r="Q11" s="25"/>
      <c r="R11" s="25"/>
      <c r="S11" s="25"/>
      <c r="T11" s="25"/>
      <c r="U11" s="25"/>
      <c r="V11" s="25"/>
    </row>
    <row r="12" spans="1:22" s="48" customFormat="1" ht="39.950000000000003" customHeight="1" x14ac:dyDescent="0.25">
      <c r="A12" s="46" t="s">
        <v>6</v>
      </c>
      <c r="B12" s="66" t="s">
        <v>25</v>
      </c>
      <c r="C12" s="66"/>
      <c r="D12" s="66"/>
      <c r="E12" s="66"/>
      <c r="F12" s="66"/>
      <c r="G12" s="66"/>
      <c r="H12" s="66"/>
      <c r="I12" s="66" t="s">
        <v>7</v>
      </c>
      <c r="J12" s="66"/>
      <c r="K12" s="66"/>
      <c r="L12" s="66" t="s">
        <v>161</v>
      </c>
      <c r="M12" s="66"/>
      <c r="N12" s="66"/>
      <c r="O12" s="66" t="s">
        <v>172</v>
      </c>
      <c r="P12" s="66"/>
      <c r="Q12" s="47" t="s">
        <v>168</v>
      </c>
      <c r="R12" s="47" t="s">
        <v>27</v>
      </c>
      <c r="S12" s="47" t="s">
        <v>169</v>
      </c>
      <c r="T12" s="47" t="s">
        <v>218</v>
      </c>
      <c r="U12" s="47" t="s">
        <v>159</v>
      </c>
      <c r="V12" s="46" t="s">
        <v>160</v>
      </c>
    </row>
    <row r="13" spans="1:22" ht="20.100000000000001" customHeight="1" x14ac:dyDescent="0.25">
      <c r="A13" s="54"/>
      <c r="B13" s="59"/>
      <c r="C13" s="59"/>
      <c r="D13" s="59"/>
      <c r="E13" s="59"/>
      <c r="F13" s="59"/>
      <c r="G13" s="59"/>
      <c r="H13" s="59"/>
      <c r="I13" s="59" t="s">
        <v>152</v>
      </c>
      <c r="J13" s="59"/>
      <c r="K13" s="59"/>
      <c r="L13" s="59" t="s">
        <v>152</v>
      </c>
      <c r="M13" s="59"/>
      <c r="N13" s="59"/>
      <c r="O13" s="59" t="s">
        <v>152</v>
      </c>
      <c r="P13" s="59"/>
      <c r="Q13" s="56"/>
      <c r="R13" s="57">
        <f>$Q13*$S$10</f>
        <v>0</v>
      </c>
      <c r="S13" s="58"/>
      <c r="T13" s="58"/>
      <c r="U13" s="58"/>
      <c r="V13" s="57">
        <f>SUM(R13:U14)</f>
        <v>0</v>
      </c>
    </row>
    <row r="14" spans="1:22" ht="20.100000000000001" customHeight="1" x14ac:dyDescent="0.25">
      <c r="A14" s="55"/>
      <c r="B14" s="59"/>
      <c r="C14" s="59"/>
      <c r="D14" s="59"/>
      <c r="E14" s="59"/>
      <c r="F14" s="59"/>
      <c r="G14" s="59"/>
      <c r="H14" s="59"/>
      <c r="I14" s="59"/>
      <c r="J14" s="59"/>
      <c r="K14" s="59"/>
      <c r="L14" s="59"/>
      <c r="M14" s="59"/>
      <c r="N14" s="59"/>
      <c r="O14" s="59"/>
      <c r="P14" s="59"/>
      <c r="Q14" s="56"/>
      <c r="R14" s="57"/>
      <c r="S14" s="58"/>
      <c r="T14" s="58"/>
      <c r="U14" s="58"/>
      <c r="V14" s="57"/>
    </row>
    <row r="15" spans="1:22" ht="20.100000000000001" customHeight="1" x14ac:dyDescent="0.25">
      <c r="A15" s="54"/>
      <c r="B15" s="59"/>
      <c r="C15" s="59"/>
      <c r="D15" s="59"/>
      <c r="E15" s="59"/>
      <c r="F15" s="59"/>
      <c r="G15" s="59"/>
      <c r="H15" s="59"/>
      <c r="I15" s="59" t="s">
        <v>152</v>
      </c>
      <c r="J15" s="59"/>
      <c r="K15" s="59"/>
      <c r="L15" s="59" t="s">
        <v>152</v>
      </c>
      <c r="M15" s="59"/>
      <c r="N15" s="59"/>
      <c r="O15" s="59" t="s">
        <v>152</v>
      </c>
      <c r="P15" s="59"/>
      <c r="Q15" s="56"/>
      <c r="R15" s="57">
        <f>$Q15*$S$10</f>
        <v>0</v>
      </c>
      <c r="S15" s="58"/>
      <c r="T15" s="58"/>
      <c r="U15" s="58"/>
      <c r="V15" s="57">
        <f t="shared" ref="V15" si="0">SUM(R15:U16)</f>
        <v>0</v>
      </c>
    </row>
    <row r="16" spans="1:22" ht="20.100000000000001" customHeight="1" x14ac:dyDescent="0.25">
      <c r="A16" s="55"/>
      <c r="B16" s="59"/>
      <c r="C16" s="59"/>
      <c r="D16" s="59"/>
      <c r="E16" s="59"/>
      <c r="F16" s="59"/>
      <c r="G16" s="59"/>
      <c r="H16" s="59"/>
      <c r="I16" s="59"/>
      <c r="J16" s="59"/>
      <c r="K16" s="59"/>
      <c r="L16" s="59"/>
      <c r="M16" s="59"/>
      <c r="N16" s="59"/>
      <c r="O16" s="59"/>
      <c r="P16" s="59"/>
      <c r="Q16" s="56"/>
      <c r="R16" s="57"/>
      <c r="S16" s="58"/>
      <c r="T16" s="58"/>
      <c r="U16" s="58"/>
      <c r="V16" s="57"/>
    </row>
    <row r="17" spans="1:22" ht="20.100000000000001" customHeight="1" x14ac:dyDescent="0.25">
      <c r="A17" s="54"/>
      <c r="B17" s="59"/>
      <c r="C17" s="59"/>
      <c r="D17" s="59"/>
      <c r="E17" s="59"/>
      <c r="F17" s="59"/>
      <c r="G17" s="59"/>
      <c r="H17" s="59"/>
      <c r="I17" s="59" t="s">
        <v>152</v>
      </c>
      <c r="J17" s="59"/>
      <c r="K17" s="59"/>
      <c r="L17" s="59" t="s">
        <v>152</v>
      </c>
      <c r="M17" s="59"/>
      <c r="N17" s="59"/>
      <c r="O17" s="59" t="s">
        <v>152</v>
      </c>
      <c r="P17" s="59"/>
      <c r="Q17" s="56"/>
      <c r="R17" s="57">
        <f>$Q17*$S$10</f>
        <v>0</v>
      </c>
      <c r="S17" s="58"/>
      <c r="T17" s="58"/>
      <c r="U17" s="58"/>
      <c r="V17" s="57">
        <f t="shared" ref="V17" si="1">SUM(R17:U18)</f>
        <v>0</v>
      </c>
    </row>
    <row r="18" spans="1:22" ht="20.100000000000001" customHeight="1" x14ac:dyDescent="0.25">
      <c r="A18" s="55"/>
      <c r="B18" s="59"/>
      <c r="C18" s="59"/>
      <c r="D18" s="59"/>
      <c r="E18" s="59"/>
      <c r="F18" s="59"/>
      <c r="G18" s="59"/>
      <c r="H18" s="59"/>
      <c r="I18" s="59"/>
      <c r="J18" s="59"/>
      <c r="K18" s="59"/>
      <c r="L18" s="59"/>
      <c r="M18" s="59"/>
      <c r="N18" s="59"/>
      <c r="O18" s="59"/>
      <c r="P18" s="59"/>
      <c r="Q18" s="56"/>
      <c r="R18" s="57"/>
      <c r="S18" s="58"/>
      <c r="T18" s="58"/>
      <c r="U18" s="58"/>
      <c r="V18" s="57"/>
    </row>
    <row r="19" spans="1:22" ht="20.100000000000001" customHeight="1" x14ac:dyDescent="0.25">
      <c r="A19" s="54"/>
      <c r="B19" s="59"/>
      <c r="C19" s="59"/>
      <c r="D19" s="59"/>
      <c r="E19" s="59"/>
      <c r="F19" s="59"/>
      <c r="G19" s="59"/>
      <c r="H19" s="59"/>
      <c r="I19" s="59" t="s">
        <v>152</v>
      </c>
      <c r="J19" s="59"/>
      <c r="K19" s="59"/>
      <c r="L19" s="59" t="s">
        <v>152</v>
      </c>
      <c r="M19" s="59"/>
      <c r="N19" s="59"/>
      <c r="O19" s="59" t="s">
        <v>152</v>
      </c>
      <c r="P19" s="59"/>
      <c r="Q19" s="56"/>
      <c r="R19" s="57">
        <f>$Q19*$S$10</f>
        <v>0</v>
      </c>
      <c r="S19" s="58"/>
      <c r="T19" s="58"/>
      <c r="U19" s="58"/>
      <c r="V19" s="57">
        <f t="shared" ref="V19" si="2">SUM(R19:U20)</f>
        <v>0</v>
      </c>
    </row>
    <row r="20" spans="1:22" ht="20.100000000000001" customHeight="1" x14ac:dyDescent="0.25">
      <c r="A20" s="55"/>
      <c r="B20" s="59"/>
      <c r="C20" s="59"/>
      <c r="D20" s="59"/>
      <c r="E20" s="59"/>
      <c r="F20" s="59"/>
      <c r="G20" s="59"/>
      <c r="H20" s="59"/>
      <c r="I20" s="59"/>
      <c r="J20" s="59"/>
      <c r="K20" s="59"/>
      <c r="L20" s="59"/>
      <c r="M20" s="59"/>
      <c r="N20" s="59"/>
      <c r="O20" s="59"/>
      <c r="P20" s="59"/>
      <c r="Q20" s="56"/>
      <c r="R20" s="57"/>
      <c r="S20" s="58"/>
      <c r="T20" s="58"/>
      <c r="U20" s="58"/>
      <c r="V20" s="57"/>
    </row>
    <row r="21" spans="1:22" ht="20.100000000000001" customHeight="1" x14ac:dyDescent="0.25">
      <c r="A21" s="54"/>
      <c r="B21" s="59"/>
      <c r="C21" s="59"/>
      <c r="D21" s="59"/>
      <c r="E21" s="59"/>
      <c r="F21" s="59"/>
      <c r="G21" s="59"/>
      <c r="H21" s="59"/>
      <c r="I21" s="59" t="s">
        <v>152</v>
      </c>
      <c r="J21" s="59"/>
      <c r="K21" s="59"/>
      <c r="L21" s="59" t="s">
        <v>152</v>
      </c>
      <c r="M21" s="59"/>
      <c r="N21" s="59"/>
      <c r="O21" s="59" t="s">
        <v>152</v>
      </c>
      <c r="P21" s="59"/>
      <c r="Q21" s="56"/>
      <c r="R21" s="57">
        <f>$Q21*$S$10</f>
        <v>0</v>
      </c>
      <c r="S21" s="58"/>
      <c r="T21" s="58"/>
      <c r="U21" s="58"/>
      <c r="V21" s="57">
        <f t="shared" ref="V21" si="3">SUM(R21:U22)</f>
        <v>0</v>
      </c>
    </row>
    <row r="22" spans="1:22" ht="20.100000000000001" customHeight="1" x14ac:dyDescent="0.25">
      <c r="A22" s="55"/>
      <c r="B22" s="59"/>
      <c r="C22" s="59"/>
      <c r="D22" s="59"/>
      <c r="E22" s="59"/>
      <c r="F22" s="59"/>
      <c r="G22" s="59"/>
      <c r="H22" s="59"/>
      <c r="I22" s="59"/>
      <c r="J22" s="59"/>
      <c r="K22" s="59"/>
      <c r="L22" s="59"/>
      <c r="M22" s="59"/>
      <c r="N22" s="59"/>
      <c r="O22" s="59"/>
      <c r="P22" s="59"/>
      <c r="Q22" s="56"/>
      <c r="R22" s="57"/>
      <c r="S22" s="58"/>
      <c r="T22" s="58"/>
      <c r="U22" s="58"/>
      <c r="V22" s="57"/>
    </row>
    <row r="23" spans="1:22" ht="20.100000000000001" customHeight="1" x14ac:dyDescent="0.25">
      <c r="A23" s="54"/>
      <c r="B23" s="59"/>
      <c r="C23" s="59"/>
      <c r="D23" s="59"/>
      <c r="E23" s="59"/>
      <c r="F23" s="59"/>
      <c r="G23" s="59"/>
      <c r="H23" s="59"/>
      <c r="I23" s="59" t="s">
        <v>152</v>
      </c>
      <c r="J23" s="59"/>
      <c r="K23" s="59"/>
      <c r="L23" s="59" t="s">
        <v>152</v>
      </c>
      <c r="M23" s="59"/>
      <c r="N23" s="59"/>
      <c r="O23" s="59" t="s">
        <v>152</v>
      </c>
      <c r="P23" s="59"/>
      <c r="Q23" s="56"/>
      <c r="R23" s="57">
        <f>$Q23*$S$10</f>
        <v>0</v>
      </c>
      <c r="S23" s="58"/>
      <c r="T23" s="58"/>
      <c r="U23" s="58"/>
      <c r="V23" s="57">
        <f t="shared" ref="V23" si="4">SUM(R23:U24)</f>
        <v>0</v>
      </c>
    </row>
    <row r="24" spans="1:22" ht="20.100000000000001" customHeight="1" x14ac:dyDescent="0.25">
      <c r="A24" s="55"/>
      <c r="B24" s="59"/>
      <c r="C24" s="59"/>
      <c r="D24" s="59"/>
      <c r="E24" s="59"/>
      <c r="F24" s="59"/>
      <c r="G24" s="59"/>
      <c r="H24" s="59"/>
      <c r="I24" s="59"/>
      <c r="J24" s="59"/>
      <c r="K24" s="59"/>
      <c r="L24" s="59"/>
      <c r="M24" s="59"/>
      <c r="N24" s="59"/>
      <c r="O24" s="59"/>
      <c r="P24" s="59"/>
      <c r="Q24" s="56"/>
      <c r="R24" s="57"/>
      <c r="S24" s="58"/>
      <c r="T24" s="58"/>
      <c r="U24" s="58"/>
      <c r="V24" s="57"/>
    </row>
    <row r="25" spans="1:22" ht="20.100000000000001" customHeight="1" x14ac:dyDescent="0.25">
      <c r="A25" s="54"/>
      <c r="B25" s="59"/>
      <c r="C25" s="59"/>
      <c r="D25" s="59"/>
      <c r="E25" s="59"/>
      <c r="F25" s="59"/>
      <c r="G25" s="59"/>
      <c r="H25" s="59"/>
      <c r="I25" s="59" t="s">
        <v>152</v>
      </c>
      <c r="J25" s="59"/>
      <c r="K25" s="59"/>
      <c r="L25" s="59" t="s">
        <v>152</v>
      </c>
      <c r="M25" s="59"/>
      <c r="N25" s="59"/>
      <c r="O25" s="59" t="s">
        <v>152</v>
      </c>
      <c r="P25" s="59"/>
      <c r="Q25" s="56"/>
      <c r="R25" s="60">
        <f>$Q25*$S$10</f>
        <v>0</v>
      </c>
      <c r="S25" s="58"/>
      <c r="T25" s="58"/>
      <c r="U25" s="58"/>
      <c r="V25" s="57">
        <f t="shared" ref="V25" si="5">SUM(R25:U26)</f>
        <v>0</v>
      </c>
    </row>
    <row r="26" spans="1:22" ht="20.100000000000001" customHeight="1" x14ac:dyDescent="0.25">
      <c r="A26" s="55"/>
      <c r="B26" s="59"/>
      <c r="C26" s="59"/>
      <c r="D26" s="59"/>
      <c r="E26" s="59"/>
      <c r="F26" s="59"/>
      <c r="G26" s="59"/>
      <c r="H26" s="59"/>
      <c r="I26" s="59"/>
      <c r="J26" s="59"/>
      <c r="K26" s="59"/>
      <c r="L26" s="59"/>
      <c r="M26" s="59"/>
      <c r="N26" s="59"/>
      <c r="O26" s="59"/>
      <c r="P26" s="59"/>
      <c r="Q26" s="56"/>
      <c r="R26" s="60"/>
      <c r="S26" s="58"/>
      <c r="T26" s="58"/>
      <c r="U26" s="58"/>
      <c r="V26" s="57"/>
    </row>
    <row r="27" spans="1:22" ht="20.100000000000001" customHeight="1" x14ac:dyDescent="0.25">
      <c r="A27" s="54"/>
      <c r="B27" s="59"/>
      <c r="C27" s="59"/>
      <c r="D27" s="59"/>
      <c r="E27" s="59"/>
      <c r="F27" s="59"/>
      <c r="G27" s="59"/>
      <c r="H27" s="59"/>
      <c r="I27" s="59" t="s">
        <v>152</v>
      </c>
      <c r="J27" s="59"/>
      <c r="K27" s="59"/>
      <c r="L27" s="59" t="s">
        <v>152</v>
      </c>
      <c r="M27" s="59"/>
      <c r="N27" s="59"/>
      <c r="O27" s="59" t="s">
        <v>152</v>
      </c>
      <c r="P27" s="59"/>
      <c r="Q27" s="56"/>
      <c r="R27" s="60">
        <f>$Q27*$S$10</f>
        <v>0</v>
      </c>
      <c r="S27" s="58"/>
      <c r="T27" s="58"/>
      <c r="U27" s="58"/>
      <c r="V27" s="57">
        <f t="shared" ref="V27" si="6">SUM(R27:U28)</f>
        <v>0</v>
      </c>
    </row>
    <row r="28" spans="1:22" ht="20.100000000000001" customHeight="1" x14ac:dyDescent="0.25">
      <c r="A28" s="55"/>
      <c r="B28" s="59"/>
      <c r="C28" s="59"/>
      <c r="D28" s="59"/>
      <c r="E28" s="59"/>
      <c r="F28" s="59"/>
      <c r="G28" s="59"/>
      <c r="H28" s="59"/>
      <c r="I28" s="59"/>
      <c r="J28" s="59"/>
      <c r="K28" s="59"/>
      <c r="L28" s="59"/>
      <c r="M28" s="59"/>
      <c r="N28" s="59"/>
      <c r="O28" s="59"/>
      <c r="P28" s="59"/>
      <c r="Q28" s="56"/>
      <c r="R28" s="60"/>
      <c r="S28" s="58"/>
      <c r="T28" s="58"/>
      <c r="U28" s="58"/>
      <c r="V28" s="57"/>
    </row>
    <row r="29" spans="1:22" ht="39.950000000000003" customHeight="1" x14ac:dyDescent="0.25">
      <c r="A29" s="72" t="s">
        <v>10</v>
      </c>
      <c r="B29" s="72"/>
      <c r="C29" s="72"/>
      <c r="D29" s="72"/>
      <c r="E29" s="72"/>
      <c r="F29" s="72"/>
      <c r="G29" s="72"/>
      <c r="H29" s="72"/>
      <c r="I29" s="72"/>
      <c r="J29" s="72"/>
      <c r="K29" s="72"/>
      <c r="L29" s="72"/>
      <c r="M29" s="72"/>
      <c r="N29" s="72"/>
      <c r="O29" s="72"/>
      <c r="P29" s="72"/>
      <c r="Q29" s="45">
        <f>SUM(Q13:Q28)</f>
        <v>0</v>
      </c>
      <c r="R29" s="44">
        <f t="shared" ref="R29:V29" si="7">SUM(R13:R28)</f>
        <v>0</v>
      </c>
      <c r="S29" s="44">
        <f t="shared" si="7"/>
        <v>0</v>
      </c>
      <c r="T29" s="44">
        <f t="shared" si="7"/>
        <v>0</v>
      </c>
      <c r="U29" s="44">
        <f t="shared" si="7"/>
        <v>0</v>
      </c>
      <c r="V29" s="44">
        <f t="shared" si="7"/>
        <v>0</v>
      </c>
    </row>
    <row r="30" spans="1:22" x14ac:dyDescent="0.25">
      <c r="A30" s="25"/>
      <c r="B30" s="25"/>
      <c r="C30" s="25"/>
      <c r="D30" s="25"/>
      <c r="E30" s="25"/>
      <c r="F30" s="25"/>
      <c r="G30" s="25"/>
      <c r="H30" s="25"/>
      <c r="I30" s="25"/>
      <c r="J30" s="25"/>
      <c r="K30" s="25"/>
      <c r="L30" s="25"/>
      <c r="M30" s="25"/>
      <c r="N30" s="25"/>
      <c r="O30" s="25"/>
      <c r="P30" s="25"/>
      <c r="Q30" s="25"/>
      <c r="R30" s="25"/>
      <c r="S30" s="25"/>
      <c r="T30" s="25"/>
      <c r="U30" s="25"/>
      <c r="V30" s="25"/>
    </row>
    <row r="31" spans="1:22" x14ac:dyDescent="0.25">
      <c r="A31" s="33"/>
      <c r="B31" s="34"/>
      <c r="C31" s="34"/>
      <c r="D31" s="34"/>
      <c r="E31" s="34"/>
      <c r="F31" s="34"/>
      <c r="G31" s="34"/>
      <c r="H31" s="34"/>
      <c r="I31" s="34"/>
      <c r="J31" s="34"/>
      <c r="K31" s="34"/>
      <c r="L31" s="34"/>
      <c r="M31" s="34"/>
      <c r="N31" s="34"/>
      <c r="O31" s="34"/>
      <c r="P31" s="34"/>
      <c r="Q31" s="34"/>
      <c r="R31" s="34"/>
      <c r="S31" s="34"/>
      <c r="T31" s="34"/>
      <c r="U31" s="34"/>
      <c r="V31" s="35"/>
    </row>
    <row r="32" spans="1:22" ht="20.100000000000001" customHeight="1" x14ac:dyDescent="0.25">
      <c r="A32" s="36" t="s">
        <v>171</v>
      </c>
      <c r="B32" s="25"/>
      <c r="C32" s="25"/>
      <c r="D32" s="25"/>
      <c r="E32" s="25"/>
      <c r="F32" s="25"/>
      <c r="G32" s="25"/>
      <c r="H32" s="25"/>
      <c r="I32" s="25"/>
      <c r="J32" s="25"/>
      <c r="K32" s="25"/>
      <c r="L32" s="25"/>
      <c r="M32" s="25"/>
      <c r="N32" s="70" t="s">
        <v>219</v>
      </c>
      <c r="O32" s="70"/>
      <c r="P32" s="70"/>
      <c r="Q32" s="70"/>
      <c r="R32" s="70"/>
      <c r="S32" s="70"/>
      <c r="T32" s="70"/>
      <c r="U32" s="70"/>
      <c r="V32" s="71"/>
    </row>
    <row r="33" spans="1:22" ht="20.100000000000001" customHeight="1" x14ac:dyDescent="0.25">
      <c r="A33" s="37" t="s">
        <v>236</v>
      </c>
      <c r="B33" s="25"/>
      <c r="C33" s="25"/>
      <c r="D33" s="25"/>
      <c r="E33" s="25"/>
      <c r="F33" s="25"/>
      <c r="G33" s="25"/>
      <c r="H33" s="25"/>
      <c r="I33" s="25"/>
      <c r="J33" s="25"/>
      <c r="K33" s="25"/>
      <c r="L33" s="25"/>
      <c r="M33" s="25"/>
      <c r="N33" s="70"/>
      <c r="O33" s="70"/>
      <c r="P33" s="70"/>
      <c r="Q33" s="70"/>
      <c r="R33" s="70"/>
      <c r="S33" s="70"/>
      <c r="T33" s="70"/>
      <c r="U33" s="70"/>
      <c r="V33" s="71"/>
    </row>
    <row r="34" spans="1:22" ht="20.100000000000001" customHeight="1" x14ac:dyDescent="0.25">
      <c r="A34" s="37" t="s">
        <v>237</v>
      </c>
      <c r="B34" s="25"/>
      <c r="C34" s="25"/>
      <c r="D34" s="25"/>
      <c r="E34" s="25"/>
      <c r="F34" s="25"/>
      <c r="G34" s="25"/>
      <c r="H34" s="25"/>
      <c r="I34" s="25"/>
      <c r="J34" s="25"/>
      <c r="K34" s="25"/>
      <c r="L34" s="25"/>
      <c r="M34" s="25"/>
      <c r="N34" s="70"/>
      <c r="O34" s="70"/>
      <c r="P34" s="70"/>
      <c r="Q34" s="70"/>
      <c r="R34" s="70"/>
      <c r="S34" s="70"/>
      <c r="T34" s="70"/>
      <c r="U34" s="70"/>
      <c r="V34" s="71"/>
    </row>
    <row r="35" spans="1:22" ht="20.100000000000001" customHeight="1" x14ac:dyDescent="0.25">
      <c r="A35" s="37" t="s">
        <v>238</v>
      </c>
      <c r="B35" s="25"/>
      <c r="C35" s="25"/>
      <c r="D35" s="25"/>
      <c r="E35" s="25"/>
      <c r="F35" s="25"/>
      <c r="G35" s="25"/>
      <c r="H35" s="25"/>
      <c r="I35" s="25"/>
      <c r="J35" s="25"/>
      <c r="K35" s="25"/>
      <c r="L35" s="25"/>
      <c r="M35" s="25"/>
      <c r="N35" s="27" t="s">
        <v>26</v>
      </c>
      <c r="O35" s="25"/>
      <c r="P35" s="65"/>
      <c r="Q35" s="65"/>
      <c r="R35" s="65"/>
      <c r="S35" s="65"/>
      <c r="T35" s="38" t="s">
        <v>11</v>
      </c>
      <c r="U35" s="65"/>
      <c r="V35" s="67"/>
    </row>
    <row r="36" spans="1:22" ht="20.100000000000001" customHeight="1" x14ac:dyDescent="0.25">
      <c r="A36" s="37" t="s">
        <v>239</v>
      </c>
      <c r="B36" s="39"/>
      <c r="C36" s="39"/>
      <c r="D36" s="39"/>
      <c r="E36" s="39"/>
      <c r="F36" s="39"/>
      <c r="G36" s="39"/>
      <c r="H36" s="39"/>
      <c r="I36" s="39"/>
      <c r="J36" s="39"/>
      <c r="K36" s="39"/>
      <c r="L36" s="39"/>
      <c r="M36" s="39"/>
      <c r="N36" s="27" t="s">
        <v>155</v>
      </c>
      <c r="O36" s="25"/>
      <c r="P36" s="68"/>
      <c r="Q36" s="68"/>
      <c r="R36" s="68"/>
      <c r="S36" s="68"/>
      <c r="T36" s="38" t="s">
        <v>11</v>
      </c>
      <c r="U36" s="68"/>
      <c r="V36" s="69"/>
    </row>
    <row r="37" spans="1:22" ht="20.100000000000001" customHeight="1" x14ac:dyDescent="0.25">
      <c r="A37" s="49" t="s">
        <v>240</v>
      </c>
      <c r="B37" s="39"/>
      <c r="C37" s="39"/>
      <c r="D37" s="39"/>
      <c r="E37" s="39"/>
      <c r="F37" s="39"/>
      <c r="G37" s="39"/>
      <c r="H37" s="39"/>
      <c r="I37" s="39"/>
      <c r="J37" s="39"/>
      <c r="K37" s="39"/>
      <c r="L37" s="39"/>
      <c r="M37" s="39"/>
      <c r="N37" s="27" t="s">
        <v>156</v>
      </c>
      <c r="O37" s="25"/>
      <c r="P37" s="68"/>
      <c r="Q37" s="68"/>
      <c r="R37" s="68"/>
      <c r="S37" s="68"/>
      <c r="T37" s="27"/>
      <c r="U37" s="25"/>
      <c r="V37" s="40"/>
    </row>
    <row r="38" spans="1:22" ht="19.5" customHeight="1" x14ac:dyDescent="0.25">
      <c r="A38" s="49" t="s">
        <v>222</v>
      </c>
      <c r="B38" s="39"/>
      <c r="C38" s="39"/>
      <c r="D38" s="39"/>
      <c r="E38" s="39"/>
      <c r="F38" s="39"/>
      <c r="G38" s="39"/>
      <c r="H38" s="39"/>
      <c r="I38" s="39"/>
      <c r="J38" s="39"/>
      <c r="K38" s="39"/>
      <c r="L38" s="39"/>
      <c r="M38" s="39"/>
      <c r="N38" s="27" t="s">
        <v>157</v>
      </c>
      <c r="O38" s="25"/>
      <c r="P38" s="68"/>
      <c r="Q38" s="68"/>
      <c r="R38" s="68"/>
      <c r="S38" s="68"/>
      <c r="T38" s="25"/>
      <c r="U38" s="25"/>
      <c r="V38" s="40"/>
    </row>
    <row r="39" spans="1:22" x14ac:dyDescent="0.25">
      <c r="A39" s="41"/>
      <c r="B39" s="42"/>
      <c r="C39" s="42"/>
      <c r="D39" s="42"/>
      <c r="E39" s="42"/>
      <c r="F39" s="42"/>
      <c r="G39" s="42"/>
      <c r="H39" s="42"/>
      <c r="I39" s="42"/>
      <c r="J39" s="42"/>
      <c r="K39" s="42"/>
      <c r="L39" s="42"/>
      <c r="M39" s="42"/>
      <c r="N39" s="42"/>
      <c r="O39" s="42"/>
      <c r="P39" s="42"/>
      <c r="Q39" s="42"/>
      <c r="R39" s="42"/>
      <c r="S39" s="42"/>
      <c r="T39" s="42"/>
      <c r="U39" s="42"/>
      <c r="V39" s="43"/>
    </row>
    <row r="40" spans="1:22" ht="15" customHeight="1" x14ac:dyDescent="0.25">
      <c r="A40" s="25"/>
      <c r="B40" s="25"/>
      <c r="C40" s="25"/>
      <c r="D40" s="25"/>
      <c r="E40" s="25"/>
      <c r="F40" s="25"/>
      <c r="G40" s="25"/>
      <c r="H40" s="25"/>
      <c r="I40" s="25"/>
      <c r="J40" s="25"/>
      <c r="K40" s="25"/>
      <c r="L40" s="25"/>
      <c r="M40" s="25"/>
      <c r="N40" s="25"/>
      <c r="O40" s="25"/>
      <c r="P40" s="25"/>
      <c r="Q40" s="25"/>
      <c r="R40" s="25"/>
      <c r="S40" s="25"/>
      <c r="T40" s="25"/>
      <c r="U40" s="25"/>
      <c r="V40" s="25"/>
    </row>
  </sheetData>
  <mergeCells count="110">
    <mergeCell ref="U35:V35"/>
    <mergeCell ref="U36:V36"/>
    <mergeCell ref="P35:S35"/>
    <mergeCell ref="P36:S36"/>
    <mergeCell ref="P37:S37"/>
    <mergeCell ref="P38:S38"/>
    <mergeCell ref="N32:V34"/>
    <mergeCell ref="B27:H28"/>
    <mergeCell ref="A29:P29"/>
    <mergeCell ref="A27:A28"/>
    <mergeCell ref="Q27:Q28"/>
    <mergeCell ref="R27:R28"/>
    <mergeCell ref="C6:G6"/>
    <mergeCell ref="C7:G7"/>
    <mergeCell ref="C8:G8"/>
    <mergeCell ref="C10:G10"/>
    <mergeCell ref="K6:O6"/>
    <mergeCell ref="K7:O7"/>
    <mergeCell ref="B15:H16"/>
    <mergeCell ref="B17:H18"/>
    <mergeCell ref="B19:H20"/>
    <mergeCell ref="K8:O8"/>
    <mergeCell ref="K10:O10"/>
    <mergeCell ref="B12:H12"/>
    <mergeCell ref="I12:K12"/>
    <mergeCell ref="L12:N12"/>
    <mergeCell ref="O12:P12"/>
    <mergeCell ref="B21:H22"/>
    <mergeCell ref="B23:H24"/>
    <mergeCell ref="B25:H26"/>
    <mergeCell ref="I25:K26"/>
    <mergeCell ref="L25:N26"/>
    <mergeCell ref="O25:P26"/>
    <mergeCell ref="I27:K28"/>
    <mergeCell ref="L27:N28"/>
    <mergeCell ref="O27:P28"/>
    <mergeCell ref="I21:K22"/>
    <mergeCell ref="L21:N22"/>
    <mergeCell ref="T19:T20"/>
    <mergeCell ref="U19:U20"/>
    <mergeCell ref="V19:V20"/>
    <mergeCell ref="S7:V7"/>
    <mergeCell ref="S8:V8"/>
    <mergeCell ref="S27:S28"/>
    <mergeCell ref="T27:T28"/>
    <mergeCell ref="U27:U28"/>
    <mergeCell ref="V27:V28"/>
    <mergeCell ref="V25:V26"/>
    <mergeCell ref="V23:V24"/>
    <mergeCell ref="V21:V22"/>
    <mergeCell ref="S15:S16"/>
    <mergeCell ref="T15:T16"/>
    <mergeCell ref="U15:U16"/>
    <mergeCell ref="V15:V16"/>
    <mergeCell ref="V13:V14"/>
    <mergeCell ref="Q25:Q26"/>
    <mergeCell ref="R25:R26"/>
    <mergeCell ref="S25:S26"/>
    <mergeCell ref="T25:T26"/>
    <mergeCell ref="U25:U26"/>
    <mergeCell ref="S23:S24"/>
    <mergeCell ref="T23:T24"/>
    <mergeCell ref="U23:U24"/>
    <mergeCell ref="A25:A26"/>
    <mergeCell ref="A23:A24"/>
    <mergeCell ref="Q23:Q24"/>
    <mergeCell ref="R23:R24"/>
    <mergeCell ref="L23:N24"/>
    <mergeCell ref="O23:P24"/>
    <mergeCell ref="I23:K24"/>
    <mergeCell ref="A21:A22"/>
    <mergeCell ref="V17:V18"/>
    <mergeCell ref="A19:A20"/>
    <mergeCell ref="Q19:Q20"/>
    <mergeCell ref="R19:R20"/>
    <mergeCell ref="Q17:Q18"/>
    <mergeCell ref="R17:R18"/>
    <mergeCell ref="S17:S18"/>
    <mergeCell ref="T17:T18"/>
    <mergeCell ref="U17:U18"/>
    <mergeCell ref="A17:A18"/>
    <mergeCell ref="I17:K18"/>
    <mergeCell ref="L17:N18"/>
    <mergeCell ref="O17:P18"/>
    <mergeCell ref="I19:K20"/>
    <mergeCell ref="L19:N20"/>
    <mergeCell ref="O19:P20"/>
    <mergeCell ref="O21:P22"/>
    <mergeCell ref="Q21:Q22"/>
    <mergeCell ref="R21:R22"/>
    <mergeCell ref="S21:S22"/>
    <mergeCell ref="T21:T22"/>
    <mergeCell ref="U21:U22"/>
    <mergeCell ref="S19:S20"/>
    <mergeCell ref="A15:A16"/>
    <mergeCell ref="Q15:Q16"/>
    <mergeCell ref="R15:R16"/>
    <mergeCell ref="Q13:Q14"/>
    <mergeCell ref="R13:R14"/>
    <mergeCell ref="S13:S14"/>
    <mergeCell ref="T13:T14"/>
    <mergeCell ref="U13:U14"/>
    <mergeCell ref="A13:A14"/>
    <mergeCell ref="B13:H14"/>
    <mergeCell ref="I13:K14"/>
    <mergeCell ref="L13:N14"/>
    <mergeCell ref="O13:P14"/>
    <mergeCell ref="I15:K16"/>
    <mergeCell ref="L15:N16"/>
    <mergeCell ref="O15:P16"/>
  </mergeCells>
  <dataValidations count="5">
    <dataValidation type="list" allowBlank="1" showInputMessage="1" showErrorMessage="1" sqref="L27 L15 L17 L19 L21 L23 L25 L13" xr:uid="{00000000-0002-0000-0000-000000000000}">
      <formula1>INDIRECT(I13)</formula1>
    </dataValidation>
    <dataValidation type="list" allowBlank="1" showInputMessage="1" showErrorMessage="1" sqref="I13:K28" xr:uid="{00000000-0002-0000-0000-000001000000}">
      <formula1>Expenditure_Category_Member</formula1>
    </dataValidation>
    <dataValidation type="decimal" allowBlank="1" showInputMessage="1" showErrorMessage="1" error="The maximum mileage rate allowed is £0.33.  An additional 2p for the first passenger and 1p for each passenger thereafter._x000a__x000a_This only allowes for four pessangers." sqref="S10" xr:uid="{00000000-0002-0000-0000-000002000000}">
      <formula1>0</formula1>
      <formula2>0.38</formula2>
    </dataValidation>
    <dataValidation type="textLength" operator="equal" allowBlank="1" showInputMessage="1" showErrorMessage="1" error="Account Number must be 8 characters" sqref="S7:V7" xr:uid="{00000000-0002-0000-0000-000003000000}">
      <formula1>8</formula1>
    </dataValidation>
    <dataValidation type="textLength" operator="equal" allowBlank="1" showInputMessage="1" showErrorMessage="1" error="Sort Code must be 6 characters" sqref="S8:V8" xr:uid="{00000000-0002-0000-0000-000004000000}">
      <formula1>6</formula1>
    </dataValidation>
  </dataValidations>
  <pageMargins left="0.23622047244094491" right="0.23622047244094491" top="0.74803149606299213" bottom="0.74803149606299213" header="0.31496062992125984" footer="0.31496062992125984"/>
  <pageSetup paperSize="9" scale="6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'Teams Matrix'!$C$2:$C$31</xm:f>
          </x14:formula1>
          <xm:sqref>O27 O17 O19 O21 O23 O25 O15 O13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view="pageBreakPreview" zoomScaleNormal="100" zoomScaleSheetLayoutView="100" workbookViewId="0">
      <selection activeCell="E16" sqref="E16"/>
    </sheetView>
  </sheetViews>
  <sheetFormatPr defaultColWidth="9" defaultRowHeight="14.25" x14ac:dyDescent="0.2"/>
  <cols>
    <col min="1" max="1" width="25.85546875" style="5" customWidth="1"/>
    <col min="2" max="2" width="66.5703125" style="5" customWidth="1"/>
    <col min="3" max="3" width="8.7109375" style="5" customWidth="1"/>
    <col min="4" max="16384" width="9" style="5"/>
  </cols>
  <sheetData>
    <row r="1" spans="1:9" ht="20.25" x14ac:dyDescent="0.3">
      <c r="A1" s="73" t="s">
        <v>175</v>
      </c>
      <c r="B1" s="73"/>
    </row>
    <row r="2" spans="1:9" s="15" customFormat="1" ht="12.75" x14ac:dyDescent="0.2"/>
    <row r="3" spans="1:9" s="15" customFormat="1" ht="12.75" x14ac:dyDescent="0.2"/>
    <row r="4" spans="1:9" x14ac:dyDescent="0.2">
      <c r="A4" s="74" t="s">
        <v>215</v>
      </c>
      <c r="B4" s="74"/>
      <c r="C4" s="6"/>
      <c r="D4" s="6"/>
      <c r="E4" s="6"/>
      <c r="F4" s="6"/>
      <c r="G4" s="6"/>
      <c r="H4" s="6"/>
      <c r="I4" s="6"/>
    </row>
    <row r="5" spans="1:9" s="15" customFormat="1" ht="12.75" x14ac:dyDescent="0.2">
      <c r="A5" s="16"/>
      <c r="B5" s="17"/>
      <c r="C5" s="17"/>
      <c r="D5" s="17"/>
      <c r="E5" s="17"/>
      <c r="F5" s="17"/>
      <c r="G5" s="17"/>
      <c r="H5" s="17"/>
      <c r="I5" s="17"/>
    </row>
    <row r="6" spans="1:9" ht="15.75" x14ac:dyDescent="0.2">
      <c r="A6" s="7" t="s">
        <v>176</v>
      </c>
    </row>
    <row r="7" spans="1:9" s="8" customFormat="1" ht="12" x14ac:dyDescent="0.2"/>
    <row r="8" spans="1:9" x14ac:dyDescent="0.2">
      <c r="A8" s="9" t="s">
        <v>177</v>
      </c>
      <c r="B8" s="9" t="s">
        <v>31</v>
      </c>
    </row>
    <row r="9" spans="1:9" x14ac:dyDescent="0.2">
      <c r="A9" s="10" t="s">
        <v>178</v>
      </c>
      <c r="B9" s="11" t="s">
        <v>179</v>
      </c>
    </row>
    <row r="10" spans="1:9" x14ac:dyDescent="0.2">
      <c r="A10" s="10" t="s">
        <v>180</v>
      </c>
      <c r="B10" s="11" t="s">
        <v>220</v>
      </c>
    </row>
    <row r="11" spans="1:9" x14ac:dyDescent="0.2">
      <c r="A11" s="10" t="s">
        <v>181</v>
      </c>
      <c r="B11" s="11" t="s">
        <v>182</v>
      </c>
    </row>
    <row r="12" spans="1:9" x14ac:dyDescent="0.2">
      <c r="A12" s="10" t="s">
        <v>183</v>
      </c>
      <c r="B12" s="11" t="s">
        <v>184</v>
      </c>
    </row>
    <row r="13" spans="1:9" x14ac:dyDescent="0.2">
      <c r="A13" s="10" t="s">
        <v>185</v>
      </c>
      <c r="B13" s="11" t="s">
        <v>220</v>
      </c>
    </row>
    <row r="14" spans="1:9" x14ac:dyDescent="0.2">
      <c r="A14" s="10" t="s">
        <v>186</v>
      </c>
      <c r="B14" s="11" t="s">
        <v>187</v>
      </c>
    </row>
    <row r="15" spans="1:9" ht="51" x14ac:dyDescent="0.2">
      <c r="A15" s="10" t="s">
        <v>188</v>
      </c>
      <c r="B15" s="12" t="s">
        <v>189</v>
      </c>
    </row>
    <row r="16" spans="1:9" ht="25.5" x14ac:dyDescent="0.2">
      <c r="A16" s="10" t="s">
        <v>190</v>
      </c>
      <c r="B16" s="12" t="s">
        <v>223</v>
      </c>
    </row>
    <row r="17" spans="1:2" ht="63.75" customHeight="1" x14ac:dyDescent="0.2">
      <c r="A17" s="50" t="s">
        <v>191</v>
      </c>
      <c r="B17" s="12" t="s">
        <v>224</v>
      </c>
    </row>
    <row r="18" spans="1:2" s="19" customFormat="1" ht="63.75" customHeight="1" x14ac:dyDescent="0.2">
      <c r="A18" s="51"/>
    </row>
    <row r="19" spans="1:2" s="19" customFormat="1" x14ac:dyDescent="0.2">
      <c r="A19" s="18"/>
      <c r="B19" s="5"/>
    </row>
    <row r="20" spans="1:2" ht="15.75" x14ac:dyDescent="0.2">
      <c r="A20" s="7" t="s">
        <v>217</v>
      </c>
      <c r="B20" s="8"/>
    </row>
    <row r="21" spans="1:2" s="8" customFormat="1" ht="12.75" x14ac:dyDescent="0.2">
      <c r="A21" s="9" t="s">
        <v>177</v>
      </c>
      <c r="B21" s="9" t="s">
        <v>31</v>
      </c>
    </row>
    <row r="22" spans="1:2" x14ac:dyDescent="0.2">
      <c r="A22" s="10" t="s">
        <v>6</v>
      </c>
      <c r="B22" s="11" t="s">
        <v>214</v>
      </c>
    </row>
    <row r="23" spans="1:2" x14ac:dyDescent="0.2">
      <c r="A23" s="10" t="s">
        <v>192</v>
      </c>
      <c r="B23" s="11" t="s">
        <v>193</v>
      </c>
    </row>
    <row r="24" spans="1:2" ht="63.75" x14ac:dyDescent="0.2">
      <c r="A24" s="14" t="s">
        <v>194</v>
      </c>
      <c r="B24" s="12" t="s">
        <v>225</v>
      </c>
    </row>
    <row r="25" spans="1:2" ht="51" customHeight="1" x14ac:dyDescent="0.2">
      <c r="A25" s="10" t="s">
        <v>172</v>
      </c>
      <c r="B25" s="12" t="s">
        <v>226</v>
      </c>
    </row>
    <row r="26" spans="1:2" ht="21" customHeight="1" x14ac:dyDescent="0.2">
      <c r="A26" s="52" t="s">
        <v>168</v>
      </c>
      <c r="B26" s="53" t="s">
        <v>213</v>
      </c>
    </row>
    <row r="27" spans="1:2" ht="38.25" x14ac:dyDescent="0.2">
      <c r="A27" s="10" t="s">
        <v>195</v>
      </c>
      <c r="B27" s="12" t="s">
        <v>211</v>
      </c>
    </row>
    <row r="28" spans="1:2" x14ac:dyDescent="0.2">
      <c r="A28" s="10" t="s">
        <v>196</v>
      </c>
      <c r="B28" s="11" t="s">
        <v>227</v>
      </c>
    </row>
    <row r="29" spans="1:2" x14ac:dyDescent="0.2">
      <c r="A29" s="10" t="s">
        <v>197</v>
      </c>
      <c r="B29" s="11" t="s">
        <v>198</v>
      </c>
    </row>
    <row r="30" spans="1:2" x14ac:dyDescent="0.2">
      <c r="A30" s="10" t="s">
        <v>199</v>
      </c>
      <c r="B30" s="11" t="s">
        <v>200</v>
      </c>
    </row>
    <row r="31" spans="1:2" ht="25.5" x14ac:dyDescent="0.2">
      <c r="A31" s="10" t="s">
        <v>28</v>
      </c>
      <c r="B31" s="12" t="s">
        <v>201</v>
      </c>
    </row>
    <row r="32" spans="1:2" ht="25.5" x14ac:dyDescent="0.2">
      <c r="A32" s="10" t="s">
        <v>29</v>
      </c>
      <c r="B32" s="12" t="s">
        <v>202</v>
      </c>
    </row>
    <row r="33" spans="1:2" x14ac:dyDescent="0.2">
      <c r="A33" s="10" t="s">
        <v>203</v>
      </c>
      <c r="B33" s="11" t="s">
        <v>221</v>
      </c>
    </row>
    <row r="34" spans="1:2" x14ac:dyDescent="0.2">
      <c r="A34" s="20"/>
      <c r="B34" s="19"/>
    </row>
    <row r="35" spans="1:2" s="19" customFormat="1" ht="11.25" x14ac:dyDescent="0.2">
      <c r="A35" s="20"/>
    </row>
    <row r="36" spans="1:2" s="19" customFormat="1" ht="15.75" x14ac:dyDescent="0.2">
      <c r="A36" s="7" t="s">
        <v>216</v>
      </c>
      <c r="B36" s="5"/>
    </row>
    <row r="37" spans="1:2" x14ac:dyDescent="0.2">
      <c r="A37" s="13"/>
      <c r="B37" s="8"/>
    </row>
    <row r="38" spans="1:2" s="8" customFormat="1" ht="12.75" x14ac:dyDescent="0.2">
      <c r="A38" s="9" t="s">
        <v>177</v>
      </c>
      <c r="B38" s="9" t="s">
        <v>31</v>
      </c>
    </row>
    <row r="39" spans="1:2" s="8" customFormat="1" ht="12.75" x14ac:dyDescent="0.2">
      <c r="A39" s="10" t="s">
        <v>204</v>
      </c>
      <c r="B39" s="11" t="s">
        <v>228</v>
      </c>
    </row>
    <row r="40" spans="1:2" ht="25.5" x14ac:dyDescent="0.2">
      <c r="A40" s="10" t="s">
        <v>205</v>
      </c>
      <c r="B40" s="12" t="s">
        <v>229</v>
      </c>
    </row>
    <row r="41" spans="1:2" x14ac:dyDescent="0.2">
      <c r="A41" s="10" t="s">
        <v>206</v>
      </c>
      <c r="B41" s="11" t="s">
        <v>207</v>
      </c>
    </row>
    <row r="42" spans="1:2" x14ac:dyDescent="0.2">
      <c r="A42" s="10" t="s">
        <v>208</v>
      </c>
      <c r="B42" s="11" t="s">
        <v>212</v>
      </c>
    </row>
    <row r="43" spans="1:2" ht="25.5" x14ac:dyDescent="0.2">
      <c r="A43" s="10" t="s">
        <v>6</v>
      </c>
      <c r="B43" s="12" t="s">
        <v>230</v>
      </c>
    </row>
    <row r="44" spans="1:2" x14ac:dyDescent="0.2">
      <c r="A44" s="10" t="s">
        <v>209</v>
      </c>
      <c r="B44" s="11" t="s">
        <v>210</v>
      </c>
    </row>
  </sheetData>
  <mergeCells count="2">
    <mergeCell ref="A1:B1"/>
    <mergeCell ref="A4:B4"/>
  </mergeCells>
  <pageMargins left="0.47244094488188981" right="0.47244094488188981" top="0.59055118110236227" bottom="0.59055118110236227" header="0.19685039370078741" footer="0.19685039370078741"/>
  <pageSetup paperSize="9" orientation="portrait" r:id="rId1"/>
  <headerFooter>
    <oddFooter>&amp;C&amp;Z&amp;F&amp;R&amp;P</oddFooter>
  </headerFooter>
  <rowBreaks count="1" manualBreakCount="1">
    <brk id="35"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5"/>
  <sheetViews>
    <sheetView zoomScale="70" zoomScaleNormal="70" workbookViewId="0">
      <pane ySplit="1" topLeftCell="A2" activePane="bottomLeft" state="frozen"/>
      <selection pane="bottomLeft" activeCell="C31" sqref="C31"/>
    </sheetView>
  </sheetViews>
  <sheetFormatPr defaultRowHeight="15" x14ac:dyDescent="0.25"/>
  <cols>
    <col min="1" max="1" width="55" customWidth="1"/>
    <col min="2" max="3" width="60.7109375" customWidth="1"/>
    <col min="4" max="5" width="15.7109375" customWidth="1"/>
    <col min="6" max="6" width="10.7109375" customWidth="1"/>
  </cols>
  <sheetData>
    <row r="1" spans="1:6" x14ac:dyDescent="0.25">
      <c r="A1" s="1" t="s">
        <v>18</v>
      </c>
      <c r="B1" s="1" t="s">
        <v>7</v>
      </c>
      <c r="C1" s="1" t="s">
        <v>31</v>
      </c>
      <c r="D1" s="1" t="s">
        <v>8</v>
      </c>
      <c r="E1" s="1" t="s">
        <v>102</v>
      </c>
      <c r="F1" s="1"/>
    </row>
    <row r="2" spans="1:6" x14ac:dyDescent="0.25">
      <c r="A2" s="3" t="str">
        <f t="shared" ref="A2:A65" si="0">$B2&amp;$C2</f>
        <v>AdministrationBank Charges</v>
      </c>
      <c r="B2" t="s">
        <v>14</v>
      </c>
      <c r="C2" t="s">
        <v>22</v>
      </c>
      <c r="D2" s="4">
        <v>50400</v>
      </c>
      <c r="E2" s="4">
        <v>77</v>
      </c>
    </row>
    <row r="3" spans="1:6" x14ac:dyDescent="0.25">
      <c r="A3" s="3" t="str">
        <f t="shared" si="0"/>
        <v>AdministrationEditorial Publications</v>
      </c>
      <c r="B3" t="s">
        <v>14</v>
      </c>
      <c r="C3" t="s">
        <v>23</v>
      </c>
      <c r="D3" s="4">
        <v>50301</v>
      </c>
      <c r="E3" s="4">
        <v>76</v>
      </c>
    </row>
    <row r="4" spans="1:6" x14ac:dyDescent="0.25">
      <c r="A4" s="3" t="str">
        <f t="shared" si="0"/>
        <v>AdministrationEquipment Maintenance and Repairs</v>
      </c>
      <c r="B4" t="s">
        <v>14</v>
      </c>
      <c r="C4" t="s">
        <v>69</v>
      </c>
      <c r="D4" s="4">
        <v>50100</v>
      </c>
      <c r="E4" s="4">
        <v>64</v>
      </c>
    </row>
    <row r="5" spans="1:6" x14ac:dyDescent="0.25">
      <c r="A5" s="3" t="str">
        <f t="shared" si="0"/>
        <v>AdministrationIT Hardware</v>
      </c>
      <c r="B5" t="s">
        <v>14</v>
      </c>
      <c r="C5" t="s">
        <v>74</v>
      </c>
      <c r="D5" s="4">
        <v>50201</v>
      </c>
      <c r="E5" s="4">
        <v>71</v>
      </c>
    </row>
    <row r="6" spans="1:6" x14ac:dyDescent="0.25">
      <c r="A6" s="3" t="str">
        <f t="shared" si="0"/>
        <v>AdministrationIT Software</v>
      </c>
      <c r="B6" t="s">
        <v>14</v>
      </c>
      <c r="C6" t="s">
        <v>75</v>
      </c>
      <c r="D6" s="4">
        <v>50202</v>
      </c>
      <c r="E6" s="4">
        <v>72</v>
      </c>
    </row>
    <row r="7" spans="1:6" x14ac:dyDescent="0.25">
      <c r="A7" s="3" t="str">
        <f t="shared" si="0"/>
        <v>AdministrationPostage</v>
      </c>
      <c r="B7" t="s">
        <v>14</v>
      </c>
      <c r="C7" t="s">
        <v>72</v>
      </c>
      <c r="D7" s="4">
        <v>50104</v>
      </c>
      <c r="E7" s="4">
        <v>68</v>
      </c>
    </row>
    <row r="8" spans="1:6" x14ac:dyDescent="0.25">
      <c r="A8" s="3" t="str">
        <f t="shared" si="0"/>
        <v>AdministrationPrinting</v>
      </c>
      <c r="B8" t="s">
        <v>14</v>
      </c>
      <c r="C8" t="s">
        <v>70</v>
      </c>
      <c r="D8" s="4">
        <v>50102</v>
      </c>
      <c r="E8" s="4">
        <v>66</v>
      </c>
    </row>
    <row r="9" spans="1:6" x14ac:dyDescent="0.25">
      <c r="A9" s="3" t="str">
        <f t="shared" si="0"/>
        <v>AdministrationResearch Publications</v>
      </c>
      <c r="B9" t="s">
        <v>14</v>
      </c>
      <c r="C9" t="s">
        <v>76</v>
      </c>
      <c r="D9" s="4">
        <v>50300</v>
      </c>
      <c r="E9" s="4">
        <v>75</v>
      </c>
    </row>
    <row r="10" spans="1:6" x14ac:dyDescent="0.25">
      <c r="A10" s="3" t="str">
        <f t="shared" si="0"/>
        <v>AdministrationStationery</v>
      </c>
      <c r="B10" t="s">
        <v>14</v>
      </c>
      <c r="C10" t="s">
        <v>71</v>
      </c>
      <c r="D10" s="4">
        <v>50103</v>
      </c>
      <c r="E10" s="4">
        <v>67</v>
      </c>
    </row>
    <row r="11" spans="1:6" x14ac:dyDescent="0.25">
      <c r="A11" s="3" t="str">
        <f t="shared" si="0"/>
        <v>AdministrationSundry Office Expenses</v>
      </c>
      <c r="B11" t="s">
        <v>14</v>
      </c>
      <c r="C11" t="s">
        <v>73</v>
      </c>
      <c r="D11" s="4">
        <v>50105</v>
      </c>
      <c r="E11" s="4">
        <v>69</v>
      </c>
    </row>
    <row r="12" spans="1:6" x14ac:dyDescent="0.25">
      <c r="A12" s="3" t="str">
        <f t="shared" si="0"/>
        <v>Branches_and_SectionsBranches and Sections Other</v>
      </c>
      <c r="B12" t="s">
        <v>144</v>
      </c>
      <c r="C12" t="s">
        <v>47</v>
      </c>
      <c r="D12" s="4">
        <v>20403</v>
      </c>
      <c r="E12" s="4">
        <v>22</v>
      </c>
    </row>
    <row r="13" spans="1:6" x14ac:dyDescent="0.25">
      <c r="A13" s="3" t="str">
        <f t="shared" si="0"/>
        <v>Branches_and_SectionsBranches and Sections Subsistence</v>
      </c>
      <c r="B13" t="s">
        <v>144</v>
      </c>
      <c r="C13" t="s">
        <v>45</v>
      </c>
      <c r="D13" s="4">
        <v>20401</v>
      </c>
      <c r="E13" s="4">
        <v>20</v>
      </c>
    </row>
    <row r="14" spans="1:6" x14ac:dyDescent="0.25">
      <c r="A14" s="3" t="str">
        <f t="shared" si="0"/>
        <v>Branches_and_SectionsBranches and Sections Travel</v>
      </c>
      <c r="B14" t="s">
        <v>144</v>
      </c>
      <c r="C14" t="s">
        <v>44</v>
      </c>
      <c r="D14" s="4">
        <v>20400</v>
      </c>
      <c r="E14" s="4">
        <v>19</v>
      </c>
    </row>
    <row r="15" spans="1:6" x14ac:dyDescent="0.25">
      <c r="A15" s="3" t="str">
        <f t="shared" si="0"/>
        <v>Branches_and_SectionsBranches and Sections Venue</v>
      </c>
      <c r="B15" t="s">
        <v>144</v>
      </c>
      <c r="C15" t="s">
        <v>46</v>
      </c>
      <c r="D15" s="4">
        <v>20402</v>
      </c>
      <c r="E15" s="4">
        <v>21</v>
      </c>
    </row>
    <row r="16" spans="1:6" x14ac:dyDescent="0.25">
      <c r="A16" s="3" t="str">
        <f t="shared" si="0"/>
        <v>Conference_ExpenditureConference Other</v>
      </c>
      <c r="B16" t="s">
        <v>145</v>
      </c>
      <c r="C16" t="s">
        <v>39</v>
      </c>
      <c r="D16" s="4">
        <v>20203</v>
      </c>
      <c r="E16" s="4">
        <v>14</v>
      </c>
    </row>
    <row r="17" spans="1:5" x14ac:dyDescent="0.25">
      <c r="A17" s="3" t="str">
        <f t="shared" si="0"/>
        <v>Conference_ExpenditureConference Subsistence</v>
      </c>
      <c r="B17" t="s">
        <v>145</v>
      </c>
      <c r="C17" t="s">
        <v>37</v>
      </c>
      <c r="D17" s="4">
        <v>20201</v>
      </c>
      <c r="E17" s="4">
        <v>12</v>
      </c>
    </row>
    <row r="18" spans="1:5" x14ac:dyDescent="0.25">
      <c r="A18" s="3" t="str">
        <f t="shared" si="0"/>
        <v>Conference_ExpenditureConference Travel</v>
      </c>
      <c r="B18" t="s">
        <v>145</v>
      </c>
      <c r="C18" t="s">
        <v>36</v>
      </c>
      <c r="D18" s="4">
        <v>20200</v>
      </c>
      <c r="E18" s="4">
        <v>11</v>
      </c>
    </row>
    <row r="19" spans="1:5" x14ac:dyDescent="0.25">
      <c r="A19" s="3" t="str">
        <f t="shared" si="0"/>
        <v>Conference_ExpenditureConference Venue</v>
      </c>
      <c r="B19" t="s">
        <v>145</v>
      </c>
      <c r="C19" t="s">
        <v>38</v>
      </c>
      <c r="D19" s="4">
        <v>20202</v>
      </c>
      <c r="E19" s="4">
        <v>13</v>
      </c>
    </row>
    <row r="20" spans="1:5" x14ac:dyDescent="0.25">
      <c r="A20" s="3" t="str">
        <f t="shared" si="0"/>
        <v>Current_AssetsCI Safety Passport</v>
      </c>
      <c r="B20" t="s">
        <v>146</v>
      </c>
      <c r="C20" t="s">
        <v>92</v>
      </c>
      <c r="D20" s="4" t="s">
        <v>93</v>
      </c>
      <c r="E20" s="4">
        <v>147</v>
      </c>
    </row>
    <row r="21" spans="1:5" x14ac:dyDescent="0.25">
      <c r="A21" s="3" t="str">
        <f t="shared" si="0"/>
        <v>Current_AssetsCreative Skillset BS7909</v>
      </c>
      <c r="B21" t="s">
        <v>146</v>
      </c>
      <c r="C21" t="s">
        <v>86</v>
      </c>
      <c r="D21" s="4" t="s">
        <v>87</v>
      </c>
      <c r="E21" s="4">
        <v>144</v>
      </c>
    </row>
    <row r="22" spans="1:5" x14ac:dyDescent="0.25">
      <c r="A22" s="3" t="str">
        <f t="shared" si="0"/>
        <v>Current_AssetsHSPS/BUDTP</v>
      </c>
      <c r="B22" t="s">
        <v>146</v>
      </c>
      <c r="C22" t="s">
        <v>94</v>
      </c>
      <c r="D22" s="4" t="s">
        <v>95</v>
      </c>
      <c r="E22" s="4">
        <v>148</v>
      </c>
    </row>
    <row r="23" spans="1:5" x14ac:dyDescent="0.25">
      <c r="A23" s="3" t="str">
        <f t="shared" si="0"/>
        <v>Current_AssetsProgress for Success</v>
      </c>
      <c r="B23" t="s">
        <v>146</v>
      </c>
      <c r="C23" t="s">
        <v>90</v>
      </c>
      <c r="D23" s="4" t="s">
        <v>91</v>
      </c>
      <c r="E23" s="4">
        <v>146</v>
      </c>
    </row>
    <row r="24" spans="1:5" x14ac:dyDescent="0.25">
      <c r="A24" s="3" t="str">
        <f t="shared" si="0"/>
        <v>Current_AssetsThe Drama Training Programme</v>
      </c>
      <c r="B24" t="s">
        <v>146</v>
      </c>
      <c r="C24" t="s">
        <v>98</v>
      </c>
      <c r="D24" s="4" t="s">
        <v>99</v>
      </c>
      <c r="E24" s="4">
        <v>152</v>
      </c>
    </row>
    <row r="25" spans="1:5" x14ac:dyDescent="0.25">
      <c r="A25" s="3" t="str">
        <f t="shared" si="0"/>
        <v>Current_AssetsThe Union Modernisation Fund</v>
      </c>
      <c r="B25" t="s">
        <v>146</v>
      </c>
      <c r="C25" t="s">
        <v>100</v>
      </c>
      <c r="D25" s="4" t="s">
        <v>101</v>
      </c>
      <c r="E25" s="4">
        <v>153</v>
      </c>
    </row>
    <row r="26" spans="1:5" x14ac:dyDescent="0.25">
      <c r="A26" s="3" t="str">
        <f t="shared" si="0"/>
        <v>Current_AssetsVocational Training Courses</v>
      </c>
      <c r="B26" t="s">
        <v>146</v>
      </c>
      <c r="C26" t="s">
        <v>88</v>
      </c>
      <c r="D26" s="4" t="s">
        <v>89</v>
      </c>
      <c r="E26" s="4">
        <v>145</v>
      </c>
    </row>
    <row r="27" spans="1:5" x14ac:dyDescent="0.25">
      <c r="A27" s="3" t="str">
        <f t="shared" si="0"/>
        <v>Current_AssetsWULF 2019/2020 Project</v>
      </c>
      <c r="B27" t="s">
        <v>146</v>
      </c>
      <c r="C27" t="s">
        <v>96</v>
      </c>
      <c r="D27" s="4" t="s">
        <v>97</v>
      </c>
      <c r="E27" s="4">
        <v>151</v>
      </c>
    </row>
    <row r="28" spans="1:5" x14ac:dyDescent="0.25">
      <c r="A28" s="3" t="str">
        <f t="shared" si="0"/>
        <v>Departmental_Professional_and_Other_GroupsOther Groups Other</v>
      </c>
      <c r="B28" t="s">
        <v>170</v>
      </c>
      <c r="C28" t="s">
        <v>43</v>
      </c>
      <c r="D28" s="4">
        <v>20303</v>
      </c>
      <c r="E28" s="4">
        <v>18</v>
      </c>
    </row>
    <row r="29" spans="1:5" x14ac:dyDescent="0.25">
      <c r="A29" s="3" t="str">
        <f t="shared" si="0"/>
        <v>Departmental_Professional_and_Other_GroupsOther Groups Subsistence</v>
      </c>
      <c r="B29" t="s">
        <v>170</v>
      </c>
      <c r="C29" t="s">
        <v>41</v>
      </c>
      <c r="D29" s="4">
        <v>20301</v>
      </c>
      <c r="E29" s="4">
        <v>16</v>
      </c>
    </row>
    <row r="30" spans="1:5" x14ac:dyDescent="0.25">
      <c r="A30" s="3" t="str">
        <f t="shared" si="0"/>
        <v>Departmental_Professional_and_Other_GroupsOther Groups Travel</v>
      </c>
      <c r="B30" t="s">
        <v>170</v>
      </c>
      <c r="C30" t="s">
        <v>40</v>
      </c>
      <c r="D30" s="4">
        <v>20300</v>
      </c>
      <c r="E30" s="4">
        <v>15</v>
      </c>
    </row>
    <row r="31" spans="1:5" x14ac:dyDescent="0.25">
      <c r="A31" s="3" t="str">
        <f t="shared" si="0"/>
        <v>Departmental_Professional_and_Other_GroupsOther Groups Catering</v>
      </c>
      <c r="B31" t="s">
        <v>170</v>
      </c>
      <c r="C31" t="s">
        <v>243</v>
      </c>
      <c r="D31" s="4">
        <v>20304</v>
      </c>
      <c r="E31" s="4">
        <v>17</v>
      </c>
    </row>
    <row r="32" spans="1:5" x14ac:dyDescent="0.25">
      <c r="A32" s="3" t="str">
        <f t="shared" si="0"/>
        <v>Departmental_Professional_and_Other_GroupsOther Groups Venue</v>
      </c>
      <c r="B32" t="s">
        <v>170</v>
      </c>
      <c r="C32" t="s">
        <v>42</v>
      </c>
      <c r="D32" s="4">
        <v>20302</v>
      </c>
      <c r="E32" s="4">
        <v>17</v>
      </c>
    </row>
    <row r="33" spans="1:5" x14ac:dyDescent="0.25">
      <c r="A33" s="3" t="str">
        <f t="shared" si="0"/>
        <v>Education_and_TrainingEducation and Training Other</v>
      </c>
      <c r="B33" t="s">
        <v>147</v>
      </c>
      <c r="C33" t="s">
        <v>51</v>
      </c>
      <c r="D33" s="4">
        <v>20503</v>
      </c>
      <c r="E33" s="4">
        <v>26</v>
      </c>
    </row>
    <row r="34" spans="1:5" x14ac:dyDescent="0.25">
      <c r="A34" s="3" t="str">
        <f t="shared" si="0"/>
        <v>Education_and_TrainingEducation and Training Subsistence</v>
      </c>
      <c r="B34" t="s">
        <v>147</v>
      </c>
      <c r="C34" t="s">
        <v>49</v>
      </c>
      <c r="D34" s="4">
        <v>20501</v>
      </c>
      <c r="E34" s="4">
        <v>24</v>
      </c>
    </row>
    <row r="35" spans="1:5" x14ac:dyDescent="0.25">
      <c r="A35" s="3" t="str">
        <f t="shared" si="0"/>
        <v>Education_and_TrainingEducation and Training Trainer Fees</v>
      </c>
      <c r="B35" t="s">
        <v>147</v>
      </c>
      <c r="C35" t="s">
        <v>52</v>
      </c>
      <c r="D35" s="4">
        <v>20504</v>
      </c>
      <c r="E35" s="4">
        <v>27</v>
      </c>
    </row>
    <row r="36" spans="1:5" x14ac:dyDescent="0.25">
      <c r="A36" s="3" t="str">
        <f t="shared" si="0"/>
        <v>Education_and_TrainingEducation and Training Travel</v>
      </c>
      <c r="B36" t="s">
        <v>147</v>
      </c>
      <c r="C36" t="s">
        <v>48</v>
      </c>
      <c r="D36" s="4">
        <v>20500</v>
      </c>
      <c r="E36" s="4">
        <v>23</v>
      </c>
    </row>
    <row r="37" spans="1:5" x14ac:dyDescent="0.25">
      <c r="A37" s="3" t="str">
        <f t="shared" si="0"/>
        <v>Education_and_TrainingEducation and Training Venue Hire</v>
      </c>
      <c r="B37" t="s">
        <v>147</v>
      </c>
      <c r="C37" t="s">
        <v>50</v>
      </c>
      <c r="D37" s="4">
        <v>20502</v>
      </c>
      <c r="E37" s="4">
        <v>25</v>
      </c>
    </row>
    <row r="38" spans="1:5" x14ac:dyDescent="0.25">
      <c r="A38" s="3" t="str">
        <f t="shared" si="0"/>
        <v>Fixed_AssetsFixtures and Fittings - Additions</v>
      </c>
      <c r="B38" t="s">
        <v>148</v>
      </c>
      <c r="C38" t="s">
        <v>82</v>
      </c>
      <c r="D38" s="4" t="s">
        <v>83</v>
      </c>
      <c r="E38" s="4">
        <v>110</v>
      </c>
    </row>
    <row r="39" spans="1:5" x14ac:dyDescent="0.25">
      <c r="A39" s="3" t="str">
        <f t="shared" si="0"/>
        <v>Fixed_AssetsIT Software and Equipment - Additions</v>
      </c>
      <c r="B39" t="s">
        <v>148</v>
      </c>
      <c r="C39" t="s">
        <v>84</v>
      </c>
      <c r="D39" s="4" t="s">
        <v>85</v>
      </c>
      <c r="E39" s="4">
        <v>120</v>
      </c>
    </row>
    <row r="40" spans="1:5" x14ac:dyDescent="0.25">
      <c r="A40" s="3" t="str">
        <f t="shared" si="0"/>
        <v>Members_BenefitsWebsite</v>
      </c>
      <c r="B40" t="s">
        <v>15</v>
      </c>
      <c r="C40" t="s">
        <v>77</v>
      </c>
      <c r="D40" s="4">
        <v>70101</v>
      </c>
      <c r="E40" s="4">
        <v>84</v>
      </c>
    </row>
    <row r="41" spans="1:5" x14ac:dyDescent="0.25">
      <c r="A41" s="3" t="str">
        <f t="shared" si="0"/>
        <v>NEC_and_CommitteesNEC Other</v>
      </c>
      <c r="B41" t="s">
        <v>149</v>
      </c>
      <c r="C41" t="s">
        <v>35</v>
      </c>
      <c r="D41" s="4">
        <v>20103</v>
      </c>
      <c r="E41" s="4">
        <v>10</v>
      </c>
    </row>
    <row r="42" spans="1:5" x14ac:dyDescent="0.25">
      <c r="A42" s="3" t="str">
        <f t="shared" si="0"/>
        <v>NEC_and_CommitteesNEC Subsistence</v>
      </c>
      <c r="B42" t="s">
        <v>149</v>
      </c>
      <c r="C42" t="s">
        <v>33</v>
      </c>
      <c r="D42" s="4">
        <v>20101</v>
      </c>
      <c r="E42" s="4">
        <v>8</v>
      </c>
    </row>
    <row r="43" spans="1:5" x14ac:dyDescent="0.25">
      <c r="A43" s="3" t="str">
        <f t="shared" si="0"/>
        <v>NEC_and_CommitteesNEC Travel</v>
      </c>
      <c r="B43" t="s">
        <v>149</v>
      </c>
      <c r="C43" t="s">
        <v>32</v>
      </c>
      <c r="D43" s="4">
        <v>20100</v>
      </c>
      <c r="E43" s="4">
        <v>7</v>
      </c>
    </row>
    <row r="44" spans="1:5" x14ac:dyDescent="0.25">
      <c r="A44" s="3" t="str">
        <f t="shared" si="0"/>
        <v>NEC_and_CommitteesNEC Venue</v>
      </c>
      <c r="B44" t="s">
        <v>149</v>
      </c>
      <c r="C44" t="s">
        <v>34</v>
      </c>
      <c r="D44" s="4">
        <v>20102</v>
      </c>
      <c r="E44" s="4">
        <v>9</v>
      </c>
    </row>
    <row r="45" spans="1:5" x14ac:dyDescent="0.25">
      <c r="A45" s="3" t="str">
        <f t="shared" si="0"/>
        <v>Property_CostsCleaning, Gardening and Refuse</v>
      </c>
      <c r="B45" t="s">
        <v>16</v>
      </c>
      <c r="C45" t="s">
        <v>64</v>
      </c>
      <c r="D45" s="4">
        <v>40104</v>
      </c>
      <c r="E45" s="4">
        <v>56</v>
      </c>
    </row>
    <row r="46" spans="1:5" x14ac:dyDescent="0.25">
      <c r="A46" s="3" t="str">
        <f t="shared" si="0"/>
        <v>Property_CostsGeneral Rates</v>
      </c>
      <c r="B46" t="s">
        <v>16</v>
      </c>
      <c r="C46" t="s">
        <v>62</v>
      </c>
      <c r="D46" s="4">
        <v>40100</v>
      </c>
      <c r="E46" s="4">
        <v>52</v>
      </c>
    </row>
    <row r="47" spans="1:5" x14ac:dyDescent="0.25">
      <c r="A47" s="3" t="str">
        <f t="shared" si="0"/>
        <v>Property_CostsHealth and Safety</v>
      </c>
      <c r="B47" t="s">
        <v>16</v>
      </c>
      <c r="C47" t="s">
        <v>68</v>
      </c>
      <c r="D47" s="4">
        <v>40202</v>
      </c>
      <c r="E47" s="4">
        <v>60</v>
      </c>
    </row>
    <row r="48" spans="1:5" x14ac:dyDescent="0.25">
      <c r="A48" s="3" t="str">
        <f t="shared" si="0"/>
        <v>Property_CostsLight, Heat and Power</v>
      </c>
      <c r="B48" t="s">
        <v>16</v>
      </c>
      <c r="C48" t="s">
        <v>63</v>
      </c>
      <c r="D48" s="4">
        <v>40103</v>
      </c>
      <c r="E48" s="4">
        <v>55</v>
      </c>
    </row>
    <row r="49" spans="1:5" x14ac:dyDescent="0.25">
      <c r="A49" s="3" t="str">
        <f t="shared" si="0"/>
        <v>Property_CostsMechanical and Engineering Costs</v>
      </c>
      <c r="B49" t="s">
        <v>16</v>
      </c>
      <c r="C49" t="s">
        <v>67</v>
      </c>
      <c r="D49" s="4">
        <v>40201</v>
      </c>
      <c r="E49" s="4">
        <v>59</v>
      </c>
    </row>
    <row r="50" spans="1:5" x14ac:dyDescent="0.25">
      <c r="A50" s="3" t="str">
        <f t="shared" si="0"/>
        <v>Property_CostsRepairs, Decoration and Maintenance</v>
      </c>
      <c r="B50" t="s">
        <v>16</v>
      </c>
      <c r="C50" t="s">
        <v>66</v>
      </c>
      <c r="D50" s="4">
        <v>40200</v>
      </c>
      <c r="E50" s="4">
        <v>58</v>
      </c>
    </row>
    <row r="51" spans="1:5" x14ac:dyDescent="0.25">
      <c r="A51" s="3" t="str">
        <f t="shared" si="0"/>
        <v>Property_CostsSecurity Costs</v>
      </c>
      <c r="B51" t="s">
        <v>16</v>
      </c>
      <c r="C51" t="s">
        <v>65</v>
      </c>
      <c r="D51" s="4">
        <v>40105</v>
      </c>
      <c r="E51" s="4">
        <v>57</v>
      </c>
    </row>
    <row r="52" spans="1:5" x14ac:dyDescent="0.25">
      <c r="A52" s="3" t="str">
        <f t="shared" si="0"/>
        <v>Recruitment_and_OrganisationBranch Recruitment</v>
      </c>
      <c r="B52" t="s">
        <v>150</v>
      </c>
      <c r="C52" t="s">
        <v>24</v>
      </c>
      <c r="D52" s="4">
        <v>70200</v>
      </c>
      <c r="E52" s="4">
        <v>91</v>
      </c>
    </row>
    <row r="53" spans="1:5" x14ac:dyDescent="0.25">
      <c r="A53" s="3" t="str">
        <f t="shared" si="0"/>
        <v>Recruitment_and_OrganisationMember Publications</v>
      </c>
      <c r="B53" t="s">
        <v>150</v>
      </c>
      <c r="C53" t="s">
        <v>78</v>
      </c>
      <c r="D53" s="4">
        <v>70201</v>
      </c>
      <c r="E53" s="4">
        <v>92</v>
      </c>
    </row>
    <row r="54" spans="1:5" x14ac:dyDescent="0.25">
      <c r="A54" s="3" t="str">
        <f t="shared" si="0"/>
        <v>Recruitment_and_OrganisationMember Recruitment Incentives</v>
      </c>
      <c r="B54" t="s">
        <v>150</v>
      </c>
      <c r="C54" t="s">
        <v>80</v>
      </c>
      <c r="D54" s="4">
        <v>70203</v>
      </c>
      <c r="E54" s="4">
        <v>94</v>
      </c>
    </row>
    <row r="55" spans="1:5" x14ac:dyDescent="0.25">
      <c r="A55" s="3" t="str">
        <f t="shared" si="0"/>
        <v>Recruitment_and_OrganisationMembership Cards</v>
      </c>
      <c r="B55" t="s">
        <v>150</v>
      </c>
      <c r="C55" t="s">
        <v>79</v>
      </c>
      <c r="D55" s="4">
        <v>70202</v>
      </c>
      <c r="E55" s="4">
        <v>93</v>
      </c>
    </row>
    <row r="56" spans="1:5" x14ac:dyDescent="0.25">
      <c r="A56" s="3" t="str">
        <f t="shared" si="0"/>
        <v>Recruitment_and_OrganisationOther Member Recruitment Costs</v>
      </c>
      <c r="B56" t="s">
        <v>150</v>
      </c>
      <c r="C56" t="s">
        <v>81</v>
      </c>
      <c r="D56" s="4">
        <v>70204</v>
      </c>
      <c r="E56" s="4">
        <v>95</v>
      </c>
    </row>
    <row r="57" spans="1:5" x14ac:dyDescent="0.25">
      <c r="A57" s="3" t="str">
        <f t="shared" si="0"/>
        <v>Staff_CostsStaff Mobile Phones</v>
      </c>
      <c r="B57" t="s">
        <v>17</v>
      </c>
      <c r="C57" t="s">
        <v>58</v>
      </c>
      <c r="D57" s="4">
        <v>30400</v>
      </c>
      <c r="E57" s="4">
        <v>41</v>
      </c>
    </row>
    <row r="58" spans="1:5" x14ac:dyDescent="0.25">
      <c r="A58" s="3" t="str">
        <f t="shared" si="0"/>
        <v>Staff_CostsStaff Subsistence</v>
      </c>
      <c r="B58" t="s">
        <v>17</v>
      </c>
      <c r="C58" t="s">
        <v>60</v>
      </c>
      <c r="D58" s="4">
        <v>30501</v>
      </c>
      <c r="E58" s="4">
        <v>43</v>
      </c>
    </row>
    <row r="59" spans="1:5" x14ac:dyDescent="0.25">
      <c r="A59" s="3" t="str">
        <f t="shared" si="0"/>
        <v>Staff_CostsStaff Training</v>
      </c>
      <c r="B59" t="s">
        <v>17</v>
      </c>
      <c r="C59" t="s">
        <v>61</v>
      </c>
      <c r="D59" s="4">
        <v>30701</v>
      </c>
      <c r="E59" s="4">
        <v>48</v>
      </c>
    </row>
    <row r="60" spans="1:5" x14ac:dyDescent="0.25">
      <c r="A60" s="3" t="str">
        <f t="shared" si="0"/>
        <v>Staff_CostsStaff Travel</v>
      </c>
      <c r="B60" t="s">
        <v>17</v>
      </c>
      <c r="C60" t="s">
        <v>59</v>
      </c>
      <c r="D60" s="4">
        <v>30500</v>
      </c>
      <c r="E60" s="4">
        <v>42</v>
      </c>
    </row>
    <row r="61" spans="1:5" x14ac:dyDescent="0.25">
      <c r="A61" s="3" t="str">
        <f t="shared" si="0"/>
        <v>Union_Learning_ProjectsUnion Learning Other</v>
      </c>
      <c r="B61" t="s">
        <v>151</v>
      </c>
      <c r="C61" t="s">
        <v>56</v>
      </c>
      <c r="D61" s="4">
        <v>20603</v>
      </c>
      <c r="E61" s="4">
        <v>31</v>
      </c>
    </row>
    <row r="62" spans="1:5" x14ac:dyDescent="0.25">
      <c r="A62" s="3" t="str">
        <f t="shared" si="0"/>
        <v>Union_Learning_ProjectsUnion Learning Subsistence</v>
      </c>
      <c r="B62" t="s">
        <v>151</v>
      </c>
      <c r="C62" t="s">
        <v>54</v>
      </c>
      <c r="D62" s="4">
        <v>20601</v>
      </c>
      <c r="E62" s="4">
        <v>29</v>
      </c>
    </row>
    <row r="63" spans="1:5" x14ac:dyDescent="0.25">
      <c r="A63" s="3" t="str">
        <f t="shared" si="0"/>
        <v>Union_Learning_ProjectsUnion Learning Trainer Fees</v>
      </c>
      <c r="B63" t="s">
        <v>151</v>
      </c>
      <c r="C63" t="s">
        <v>57</v>
      </c>
      <c r="D63" s="4">
        <v>20604</v>
      </c>
      <c r="E63" s="4">
        <v>32</v>
      </c>
    </row>
    <row r="64" spans="1:5" x14ac:dyDescent="0.25">
      <c r="A64" s="3" t="str">
        <f t="shared" si="0"/>
        <v>Union_Learning_ProjectsUnion Learning Travel</v>
      </c>
      <c r="B64" t="s">
        <v>151</v>
      </c>
      <c r="C64" t="s">
        <v>53</v>
      </c>
      <c r="D64" s="4">
        <v>20600</v>
      </c>
      <c r="E64" s="4">
        <v>28</v>
      </c>
    </row>
    <row r="65" spans="1:5" x14ac:dyDescent="0.25">
      <c r="A65" s="3" t="str">
        <f t="shared" si="0"/>
        <v>Union_Learning_ProjectsUnion Learning Venue Hire</v>
      </c>
      <c r="B65" t="s">
        <v>151</v>
      </c>
      <c r="C65" t="s">
        <v>55</v>
      </c>
      <c r="D65" s="4">
        <v>20602</v>
      </c>
      <c r="E65" s="4">
        <v>30</v>
      </c>
    </row>
  </sheetData>
  <autoFilter ref="A1:D65" xr:uid="{00000000-0009-0000-0000-000003000000}"/>
  <sortState xmlns:xlrd2="http://schemas.microsoft.com/office/spreadsheetml/2017/richdata2" ref="A2:E65">
    <sortCondition ref="B2:B65"/>
    <sortCondition ref="C2:C65"/>
  </sortState>
  <conditionalFormatting sqref="E1:E1048576">
    <cfRule type="duplicateValues" dxfId="2"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1"/>
  <sheetViews>
    <sheetView topLeftCell="C1" zoomScaleNormal="100" workbookViewId="0">
      <pane ySplit="1" topLeftCell="A2" activePane="bottomLeft" state="frozen"/>
      <selection pane="bottomLeft" activeCell="I13" sqref="I13"/>
    </sheetView>
  </sheetViews>
  <sheetFormatPr defaultRowHeight="15" x14ac:dyDescent="0.25"/>
  <cols>
    <col min="1" max="1" width="40.7109375" customWidth="1"/>
    <col min="2" max="3" width="60.7109375" customWidth="1"/>
    <col min="4" max="5" width="15.7109375" customWidth="1"/>
    <col min="6" max="6" width="10.7109375" customWidth="1"/>
  </cols>
  <sheetData>
    <row r="1" spans="1:6" x14ac:dyDescent="0.25">
      <c r="A1" s="1" t="s">
        <v>18</v>
      </c>
      <c r="B1" s="1" t="s">
        <v>7</v>
      </c>
      <c r="C1" s="1" t="s">
        <v>31</v>
      </c>
      <c r="D1" s="1" t="s">
        <v>8</v>
      </c>
      <c r="E1" s="1" t="s">
        <v>102</v>
      </c>
      <c r="F1" s="1"/>
    </row>
    <row r="2" spans="1:6" x14ac:dyDescent="0.25">
      <c r="A2" s="3" t="str">
        <f t="shared" ref="A2:A31" si="0">$B2&amp;$C2</f>
        <v>Operational ItemsAgriculture, Health &amp; Transport</v>
      </c>
      <c r="B2" t="s">
        <v>103</v>
      </c>
      <c r="C2" t="s">
        <v>130</v>
      </c>
      <c r="D2" s="4" t="s">
        <v>105</v>
      </c>
      <c r="E2" s="4">
        <v>1</v>
      </c>
    </row>
    <row r="3" spans="1:6" x14ac:dyDescent="0.25">
      <c r="A3" s="3" t="str">
        <f t="shared" si="0"/>
        <v>Operational ItemsArts &amp; Entertainment</v>
      </c>
      <c r="B3" t="s">
        <v>103</v>
      </c>
      <c r="C3" t="s">
        <v>162</v>
      </c>
      <c r="D3" s="4" t="s">
        <v>114</v>
      </c>
      <c r="E3" s="4">
        <v>2</v>
      </c>
    </row>
    <row r="4" spans="1:6" x14ac:dyDescent="0.25">
      <c r="A4" s="3" t="str">
        <f t="shared" si="0"/>
        <v>Operational ItemsAviation &amp; Security</v>
      </c>
      <c r="B4" t="s">
        <v>103</v>
      </c>
      <c r="C4" t="s">
        <v>247</v>
      </c>
      <c r="D4" s="4" t="s">
        <v>107</v>
      </c>
      <c r="E4" s="4">
        <v>3</v>
      </c>
    </row>
    <row r="5" spans="1:6" x14ac:dyDescent="0.25">
      <c r="A5" s="3" t="str">
        <f t="shared" si="0"/>
        <v>Operational ItemsBBC Division</v>
      </c>
      <c r="B5" t="s">
        <v>103</v>
      </c>
      <c r="C5" t="s">
        <v>166</v>
      </c>
      <c r="D5" s="4" t="s">
        <v>115</v>
      </c>
      <c r="E5" s="4">
        <v>4</v>
      </c>
    </row>
    <row r="6" spans="1:6" x14ac:dyDescent="0.25">
      <c r="A6" s="3" t="str">
        <f t="shared" si="0"/>
        <v>Operational ItemsBectu Sector (General)</v>
      </c>
      <c r="B6" t="s">
        <v>103</v>
      </c>
      <c r="C6" t="s">
        <v>167</v>
      </c>
      <c r="D6" s="4" t="s">
        <v>120</v>
      </c>
      <c r="E6" s="4">
        <v>5</v>
      </c>
    </row>
    <row r="7" spans="1:6" x14ac:dyDescent="0.25">
      <c r="A7" s="3" t="str">
        <f t="shared" si="0"/>
        <v>Operational ItemsDefence</v>
      </c>
      <c r="B7" t="s">
        <v>103</v>
      </c>
      <c r="C7" t="s">
        <v>233</v>
      </c>
      <c r="D7" s="4" t="s">
        <v>234</v>
      </c>
      <c r="E7" s="4">
        <v>6</v>
      </c>
    </row>
    <row r="8" spans="1:6" x14ac:dyDescent="0.25">
      <c r="A8" s="3" t="str">
        <f t="shared" si="0"/>
        <v>Head OfficeCentral Service</v>
      </c>
      <c r="B8" t="s">
        <v>121</v>
      </c>
      <c r="C8" t="s">
        <v>138</v>
      </c>
      <c r="D8" s="4" t="s">
        <v>125</v>
      </c>
      <c r="E8" s="4">
        <v>7</v>
      </c>
    </row>
    <row r="9" spans="1:6" x14ac:dyDescent="0.25">
      <c r="A9" s="3" t="str">
        <f t="shared" si="0"/>
        <v>Head OfficeCommunication &amp; Digital</v>
      </c>
      <c r="B9" t="s">
        <v>121</v>
      </c>
      <c r="C9" t="s">
        <v>141</v>
      </c>
      <c r="D9" s="4" t="s">
        <v>127</v>
      </c>
      <c r="E9" s="4">
        <v>8</v>
      </c>
    </row>
    <row r="10" spans="1:6" x14ac:dyDescent="0.25">
      <c r="A10" s="3" t="str">
        <f t="shared" si="0"/>
        <v>Operational ItemsEmployee Relations</v>
      </c>
      <c r="B10" t="s">
        <v>103</v>
      </c>
      <c r="C10" t="s">
        <v>134</v>
      </c>
      <c r="D10" s="4" t="s">
        <v>111</v>
      </c>
      <c r="E10" s="4">
        <v>9</v>
      </c>
    </row>
    <row r="11" spans="1:6" x14ac:dyDescent="0.25">
      <c r="A11" s="3" t="str">
        <f t="shared" si="0"/>
        <v>Operational ItemsEnergy Sector</v>
      </c>
      <c r="B11" t="s">
        <v>103</v>
      </c>
      <c r="C11" t="s">
        <v>135</v>
      </c>
      <c r="D11" s="4" t="s">
        <v>113</v>
      </c>
      <c r="E11" s="4">
        <v>10</v>
      </c>
    </row>
    <row r="12" spans="1:6" x14ac:dyDescent="0.25">
      <c r="A12" s="3" t="str">
        <f t="shared" si="0"/>
        <v>Head OfficeFacilities</v>
      </c>
      <c r="B12" t="s">
        <v>121</v>
      </c>
      <c r="C12" t="s">
        <v>139</v>
      </c>
      <c r="D12" s="4" t="s">
        <v>126</v>
      </c>
      <c r="E12" s="4">
        <v>11</v>
      </c>
    </row>
    <row r="13" spans="1:6" x14ac:dyDescent="0.25">
      <c r="A13" s="3" t="str">
        <f t="shared" si="0"/>
        <v>Head OfficeFinance</v>
      </c>
      <c r="B13" t="s">
        <v>121</v>
      </c>
      <c r="C13" t="s">
        <v>137</v>
      </c>
      <c r="D13" s="4" t="s">
        <v>123</v>
      </c>
      <c r="E13" s="4">
        <v>12</v>
      </c>
    </row>
    <row r="14" spans="1:6" x14ac:dyDescent="0.25">
      <c r="A14" s="3" t="str">
        <f t="shared" si="0"/>
        <v>Head OfficeGS Office</v>
      </c>
      <c r="B14" t="s">
        <v>121</v>
      </c>
      <c r="C14" t="s">
        <v>154</v>
      </c>
      <c r="D14" s="4" t="s">
        <v>124</v>
      </c>
      <c r="E14" s="4">
        <v>13</v>
      </c>
    </row>
    <row r="15" spans="1:6" x14ac:dyDescent="0.25">
      <c r="A15" s="3" t="str">
        <f t="shared" si="0"/>
        <v>Operational ItemsHeritage</v>
      </c>
      <c r="B15" t="s">
        <v>103</v>
      </c>
      <c r="C15" t="s">
        <v>241</v>
      </c>
      <c r="D15" s="4" t="s">
        <v>235</v>
      </c>
      <c r="E15" s="4">
        <v>14</v>
      </c>
    </row>
    <row r="16" spans="1:6" x14ac:dyDescent="0.25">
      <c r="A16" s="3" t="str">
        <f t="shared" si="0"/>
        <v>Operational ItemsIndependent Broadcasting</v>
      </c>
      <c r="B16" t="s">
        <v>103</v>
      </c>
      <c r="C16" s="75" t="s">
        <v>163</v>
      </c>
      <c r="D16" s="76" t="s">
        <v>116</v>
      </c>
      <c r="E16" s="76">
        <v>15</v>
      </c>
    </row>
    <row r="17" spans="1:5" x14ac:dyDescent="0.25">
      <c r="A17" s="3" t="str">
        <f t="shared" si="0"/>
        <v>Head OfficeInformation Technology</v>
      </c>
      <c r="B17" t="s">
        <v>121</v>
      </c>
      <c r="C17" s="75" t="s">
        <v>136</v>
      </c>
      <c r="D17" s="76" t="s">
        <v>122</v>
      </c>
      <c r="E17" s="76">
        <v>16</v>
      </c>
    </row>
    <row r="18" spans="1:5" x14ac:dyDescent="0.25">
      <c r="A18" s="3" t="str">
        <f t="shared" si="0"/>
        <v>Operational ItemsIT &amp; Telecoms</v>
      </c>
      <c r="B18" t="s">
        <v>103</v>
      </c>
      <c r="C18" s="75" t="s">
        <v>244</v>
      </c>
      <c r="D18" s="76" t="s">
        <v>118</v>
      </c>
      <c r="E18" s="76">
        <v>17</v>
      </c>
    </row>
    <row r="19" spans="1:5" x14ac:dyDescent="0.25">
      <c r="A19" s="3" t="str">
        <f t="shared" si="0"/>
        <v>Head OfficeLegal</v>
      </c>
      <c r="B19" t="s">
        <v>121</v>
      </c>
      <c r="C19" s="75" t="s">
        <v>140</v>
      </c>
      <c r="D19" s="76" t="s">
        <v>9</v>
      </c>
      <c r="E19" s="76">
        <v>18</v>
      </c>
    </row>
    <row r="20" spans="1:5" x14ac:dyDescent="0.25">
      <c r="A20" s="3" t="str">
        <f t="shared" si="0"/>
        <v>Operational ItemsLondon Production Division</v>
      </c>
      <c r="B20" t="s">
        <v>103</v>
      </c>
      <c r="C20" s="75" t="s">
        <v>164</v>
      </c>
      <c r="D20" s="76" t="s">
        <v>117</v>
      </c>
      <c r="E20" s="76">
        <v>19</v>
      </c>
    </row>
    <row r="21" spans="1:5" x14ac:dyDescent="0.25">
      <c r="A21" s="3"/>
      <c r="C21" s="75" t="s">
        <v>245</v>
      </c>
      <c r="D21" s="76" t="s">
        <v>246</v>
      </c>
      <c r="E21" s="76">
        <v>20</v>
      </c>
    </row>
    <row r="22" spans="1:5" x14ac:dyDescent="0.25">
      <c r="A22" s="3" t="str">
        <f t="shared" si="0"/>
        <v>Operational ItemsMidlands</v>
      </c>
      <c r="B22" t="s">
        <v>103</v>
      </c>
      <c r="C22" s="75" t="s">
        <v>242</v>
      </c>
      <c r="D22" s="76" t="s">
        <v>110</v>
      </c>
      <c r="E22" s="76">
        <v>21</v>
      </c>
    </row>
    <row r="23" spans="1:5" x14ac:dyDescent="0.25">
      <c r="A23" s="3" t="str">
        <f t="shared" si="0"/>
        <v>Operational ItemsNorth</v>
      </c>
      <c r="B23" t="s">
        <v>103</v>
      </c>
      <c r="C23" s="75" t="s">
        <v>133</v>
      </c>
      <c r="D23" s="76" t="s">
        <v>109</v>
      </c>
      <c r="E23" s="76">
        <v>22</v>
      </c>
    </row>
    <row r="24" spans="1:5" x14ac:dyDescent="0.25">
      <c r="A24" s="3" t="str">
        <f t="shared" si="0"/>
        <v>Head OfficeOrganisation &amp; Educational</v>
      </c>
      <c r="B24" t="s">
        <v>121</v>
      </c>
      <c r="C24" s="75" t="s">
        <v>142</v>
      </c>
      <c r="D24" s="76" t="s">
        <v>128</v>
      </c>
      <c r="E24" s="76">
        <v>23</v>
      </c>
    </row>
    <row r="25" spans="1:5" x14ac:dyDescent="0.25">
      <c r="A25" s="3" t="str">
        <f t="shared" si="0"/>
        <v>Operational ItemsPeople &amp; Operations</v>
      </c>
      <c r="B25" t="s">
        <v>103</v>
      </c>
      <c r="C25" s="75" t="s">
        <v>248</v>
      </c>
      <c r="D25" s="76" t="s">
        <v>112</v>
      </c>
      <c r="E25" s="76">
        <v>24</v>
      </c>
    </row>
    <row r="26" spans="1:5" x14ac:dyDescent="0.25">
      <c r="A26" s="3" t="str">
        <f t="shared" si="0"/>
        <v>Operational ItemsPublic Service Sector</v>
      </c>
      <c r="B26" t="s">
        <v>103</v>
      </c>
      <c r="C26" t="s">
        <v>132</v>
      </c>
      <c r="D26" s="4" t="s">
        <v>108</v>
      </c>
      <c r="E26" s="4">
        <v>25</v>
      </c>
    </row>
    <row r="27" spans="1:5" x14ac:dyDescent="0.25">
      <c r="A27" s="3" t="str">
        <f t="shared" si="0"/>
        <v>Operational ItemsRegional Production Division</v>
      </c>
      <c r="B27" t="s">
        <v>103</v>
      </c>
      <c r="C27" t="s">
        <v>165</v>
      </c>
      <c r="D27" s="4" t="s">
        <v>119</v>
      </c>
      <c r="E27" s="4">
        <v>26</v>
      </c>
    </row>
    <row r="28" spans="1:5" x14ac:dyDescent="0.25">
      <c r="A28" s="3" t="str">
        <f t="shared" si="0"/>
        <v>Head OfficeResearch</v>
      </c>
      <c r="B28" t="s">
        <v>121</v>
      </c>
      <c r="C28" t="s">
        <v>143</v>
      </c>
      <c r="D28" s="4" t="s">
        <v>129</v>
      </c>
      <c r="E28" s="4">
        <v>27</v>
      </c>
    </row>
    <row r="29" spans="1:5" x14ac:dyDescent="0.25">
      <c r="A29" s="3" t="str">
        <f t="shared" si="0"/>
        <v>Operational ItemsScotland &amp; NI</v>
      </c>
      <c r="B29" t="s">
        <v>103</v>
      </c>
      <c r="C29" t="s">
        <v>249</v>
      </c>
      <c r="D29" s="4" t="s">
        <v>104</v>
      </c>
      <c r="E29" s="4">
        <v>28</v>
      </c>
    </row>
    <row r="30" spans="1:5" x14ac:dyDescent="0.25">
      <c r="A30" s="3" t="str">
        <f t="shared" si="0"/>
        <v>Operational ItemsSouth West &amp; Wales</v>
      </c>
      <c r="B30" t="s">
        <v>103</v>
      </c>
      <c r="C30" t="s">
        <v>131</v>
      </c>
      <c r="D30" s="4" t="s">
        <v>106</v>
      </c>
      <c r="E30" s="4">
        <v>29</v>
      </c>
    </row>
    <row r="31" spans="1:5" x14ac:dyDescent="0.25">
      <c r="A31" s="3" t="str">
        <f t="shared" si="0"/>
        <v>Operational ItemsYorkshire &amp; North East</v>
      </c>
      <c r="B31" t="s">
        <v>103</v>
      </c>
      <c r="C31" t="s">
        <v>231</v>
      </c>
      <c r="D31" s="4" t="s">
        <v>232</v>
      </c>
      <c r="E31" s="4">
        <v>30</v>
      </c>
    </row>
  </sheetData>
  <autoFilter ref="A1:D31" xr:uid="{00000000-0009-0000-0000-000004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4"/>
  <sheetViews>
    <sheetView zoomScale="70" zoomScaleNormal="70" workbookViewId="0">
      <pane ySplit="1" topLeftCell="A2" activePane="bottomLeft" state="frozen"/>
      <selection pane="bottomLeft" activeCell="C58" sqref="C58"/>
    </sheetView>
  </sheetViews>
  <sheetFormatPr defaultRowHeight="15" x14ac:dyDescent="0.25"/>
  <cols>
    <col min="1" max="15" width="30.7109375" customWidth="1"/>
  </cols>
  <sheetData>
    <row r="1" spans="1:15" ht="90" customHeight="1" x14ac:dyDescent="0.25">
      <c r="A1" s="2" t="s">
        <v>19</v>
      </c>
      <c r="B1" s="2" t="s">
        <v>153</v>
      </c>
      <c r="C1" s="2" t="s">
        <v>14</v>
      </c>
      <c r="D1" s="2" t="s">
        <v>144</v>
      </c>
      <c r="E1" s="2" t="s">
        <v>145</v>
      </c>
      <c r="F1" s="2" t="s">
        <v>146</v>
      </c>
      <c r="G1" s="2" t="s">
        <v>170</v>
      </c>
      <c r="H1" s="2" t="s">
        <v>147</v>
      </c>
      <c r="I1" s="2" t="s">
        <v>148</v>
      </c>
      <c r="J1" s="2" t="s">
        <v>15</v>
      </c>
      <c r="K1" s="2" t="s">
        <v>149</v>
      </c>
      <c r="L1" s="2" t="s">
        <v>16</v>
      </c>
      <c r="M1" s="2" t="s">
        <v>150</v>
      </c>
      <c r="N1" s="2" t="s">
        <v>17</v>
      </c>
      <c r="O1" s="2" t="s">
        <v>151</v>
      </c>
    </row>
    <row r="2" spans="1:15" x14ac:dyDescent="0.25">
      <c r="A2" t="s">
        <v>14</v>
      </c>
      <c r="B2" t="s">
        <v>144</v>
      </c>
      <c r="C2" t="s">
        <v>22</v>
      </c>
      <c r="D2" t="s">
        <v>47</v>
      </c>
      <c r="E2" t="s">
        <v>39</v>
      </c>
      <c r="F2" t="s">
        <v>92</v>
      </c>
      <c r="G2" t="s">
        <v>43</v>
      </c>
      <c r="H2" t="s">
        <v>51</v>
      </c>
      <c r="I2" t="s">
        <v>82</v>
      </c>
      <c r="J2" t="s">
        <v>77</v>
      </c>
      <c r="K2" t="s">
        <v>35</v>
      </c>
      <c r="L2" t="s">
        <v>64</v>
      </c>
      <c r="M2" t="s">
        <v>24</v>
      </c>
      <c r="N2" t="s">
        <v>58</v>
      </c>
      <c r="O2" t="s">
        <v>56</v>
      </c>
    </row>
    <row r="3" spans="1:15" x14ac:dyDescent="0.25">
      <c r="A3" t="s">
        <v>144</v>
      </c>
      <c r="B3" t="s">
        <v>145</v>
      </c>
      <c r="C3" t="s">
        <v>23</v>
      </c>
      <c r="D3" t="s">
        <v>45</v>
      </c>
      <c r="E3" t="s">
        <v>37</v>
      </c>
      <c r="F3" t="s">
        <v>86</v>
      </c>
      <c r="G3" t="s">
        <v>41</v>
      </c>
      <c r="H3" t="s">
        <v>49</v>
      </c>
      <c r="I3" t="s">
        <v>84</v>
      </c>
      <c r="K3" t="s">
        <v>33</v>
      </c>
      <c r="L3" t="s">
        <v>62</v>
      </c>
      <c r="M3" t="s">
        <v>78</v>
      </c>
      <c r="N3" t="s">
        <v>60</v>
      </c>
      <c r="O3" t="s">
        <v>54</v>
      </c>
    </row>
    <row r="4" spans="1:15" x14ac:dyDescent="0.25">
      <c r="A4" t="s">
        <v>145</v>
      </c>
      <c r="B4" t="s">
        <v>170</v>
      </c>
      <c r="C4" t="s">
        <v>69</v>
      </c>
      <c r="D4" t="s">
        <v>44</v>
      </c>
      <c r="E4" t="s">
        <v>36</v>
      </c>
      <c r="F4" t="s">
        <v>94</v>
      </c>
      <c r="G4" t="s">
        <v>40</v>
      </c>
      <c r="H4" t="s">
        <v>52</v>
      </c>
      <c r="K4" t="s">
        <v>32</v>
      </c>
      <c r="L4" t="s">
        <v>68</v>
      </c>
      <c r="M4" t="s">
        <v>80</v>
      </c>
      <c r="N4" t="s">
        <v>61</v>
      </c>
      <c r="O4" t="s">
        <v>57</v>
      </c>
    </row>
    <row r="5" spans="1:15" x14ac:dyDescent="0.25">
      <c r="A5" t="s">
        <v>146</v>
      </c>
      <c r="B5" t="s">
        <v>147</v>
      </c>
      <c r="C5" t="s">
        <v>74</v>
      </c>
      <c r="D5" t="s">
        <v>46</v>
      </c>
      <c r="E5" t="s">
        <v>38</v>
      </c>
      <c r="F5" t="s">
        <v>90</v>
      </c>
      <c r="G5" t="s">
        <v>42</v>
      </c>
      <c r="H5" t="s">
        <v>48</v>
      </c>
      <c r="K5" t="s">
        <v>34</v>
      </c>
      <c r="L5" t="s">
        <v>63</v>
      </c>
      <c r="M5" t="s">
        <v>79</v>
      </c>
      <c r="N5" t="s">
        <v>59</v>
      </c>
      <c r="O5" t="s">
        <v>53</v>
      </c>
    </row>
    <row r="6" spans="1:15" x14ac:dyDescent="0.25">
      <c r="A6" t="s">
        <v>170</v>
      </c>
      <c r="B6" t="s">
        <v>149</v>
      </c>
      <c r="C6" t="s">
        <v>75</v>
      </c>
      <c r="F6" t="s">
        <v>98</v>
      </c>
      <c r="G6" t="s">
        <v>243</v>
      </c>
      <c r="H6" t="s">
        <v>50</v>
      </c>
      <c r="L6" t="s">
        <v>67</v>
      </c>
      <c r="M6" t="s">
        <v>81</v>
      </c>
      <c r="O6" t="s">
        <v>55</v>
      </c>
    </row>
    <row r="7" spans="1:15" x14ac:dyDescent="0.25">
      <c r="A7" t="s">
        <v>147</v>
      </c>
      <c r="C7" t="s">
        <v>72</v>
      </c>
      <c r="F7" t="s">
        <v>100</v>
      </c>
      <c r="L7" t="s">
        <v>66</v>
      </c>
    </row>
    <row r="8" spans="1:15" x14ac:dyDescent="0.25">
      <c r="A8" t="s">
        <v>148</v>
      </c>
      <c r="C8" t="s">
        <v>70</v>
      </c>
      <c r="F8" t="s">
        <v>88</v>
      </c>
      <c r="L8" t="s">
        <v>65</v>
      </c>
    </row>
    <row r="9" spans="1:15" x14ac:dyDescent="0.25">
      <c r="A9" t="s">
        <v>15</v>
      </c>
      <c r="C9" t="s">
        <v>76</v>
      </c>
      <c r="F9" t="s">
        <v>96</v>
      </c>
    </row>
    <row r="10" spans="1:15" x14ac:dyDescent="0.25">
      <c r="A10" t="s">
        <v>149</v>
      </c>
      <c r="C10" t="s">
        <v>71</v>
      </c>
    </row>
    <row r="11" spans="1:15" x14ac:dyDescent="0.25">
      <c r="A11" t="s">
        <v>16</v>
      </c>
      <c r="C11" t="s">
        <v>73</v>
      </c>
    </row>
    <row r="12" spans="1:15" x14ac:dyDescent="0.25">
      <c r="A12" t="s">
        <v>150</v>
      </c>
    </row>
    <row r="13" spans="1:15" x14ac:dyDescent="0.25">
      <c r="A13" t="s">
        <v>17</v>
      </c>
    </row>
    <row r="14" spans="1:15" x14ac:dyDescent="0.25">
      <c r="A14" t="s">
        <v>151</v>
      </c>
    </row>
  </sheetData>
  <sortState xmlns:xlrd2="http://schemas.microsoft.com/office/spreadsheetml/2017/richdata2" ref="B2:B8">
    <sortCondition ref="B2"/>
  </sortState>
  <conditionalFormatting sqref="A1:D1 F1:O1">
    <cfRule type="duplicateValues" dxfId="1" priority="9"/>
  </conditionalFormatting>
  <conditionalFormatting sqref="E1">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MembersExpenseForm</vt:lpstr>
      <vt:lpstr>GuidanceForFormCompletionM</vt:lpstr>
      <vt:lpstr>Expense Matrix</vt:lpstr>
      <vt:lpstr>Teams Matrix</vt:lpstr>
      <vt:lpstr>Validation</vt:lpstr>
      <vt:lpstr>Administration</vt:lpstr>
      <vt:lpstr>Branches_and_Sections</vt:lpstr>
      <vt:lpstr>Conference_Expenditure</vt:lpstr>
      <vt:lpstr>Current_Assets</vt:lpstr>
      <vt:lpstr>Departmental_Professional_and_Other_Groups</vt:lpstr>
      <vt:lpstr>Education_and_Training</vt:lpstr>
      <vt:lpstr>Expenditure_Category</vt:lpstr>
      <vt:lpstr>Expenditure_Category_Member</vt:lpstr>
      <vt:lpstr>Fixed_Assets</vt:lpstr>
      <vt:lpstr>Members_Benefits</vt:lpstr>
      <vt:lpstr>NEC_and_Committees</vt:lpstr>
      <vt:lpstr>GuidanceForFormCompletionM!Print_Area</vt:lpstr>
      <vt:lpstr>MembersExpenseForm!Print_Area</vt:lpstr>
      <vt:lpstr>Property_Costs</vt:lpstr>
      <vt:lpstr>Recruitment_and_Organisation</vt:lpstr>
      <vt:lpstr>Staff_Costs</vt:lpstr>
      <vt:lpstr>Union_Learning_Projects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Asadullah Choudhury</dc:creator>
  <cp:lastModifiedBy>Lottyan Hawthorne</cp:lastModifiedBy>
  <cp:lastPrinted>2020-02-11T12:55:52Z</cp:lastPrinted>
  <dcterms:created xsi:type="dcterms:W3CDTF">2019-12-04T09:47:51Z</dcterms:created>
  <dcterms:modified xsi:type="dcterms:W3CDTF">2024-04-10T14:26:16Z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